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5. 2024/"/>
    </mc:Choice>
  </mc:AlternateContent>
  <xr:revisionPtr revIDLastSave="506" documentId="8_{D5B2F22A-C556-4CFB-B667-263746DB7A3B}" xr6:coauthVersionLast="47" xr6:coauthVersionMax="47" xr10:uidLastSave="{9E0C0AF9-8255-4BBD-8C90-EAD3ACF48F6F}"/>
  <bookViews>
    <workbookView xWindow="-110" yWindow="-110" windowWidth="19420" windowHeight="11500"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 r:id="rId8"/>
    <externalReference r:id="rId9"/>
    <externalReference r:id="rId1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1" l="1"/>
  <c r="J15" i="1"/>
  <c r="J26" i="1" l="1"/>
  <c r="J25" i="1"/>
  <c r="J16" i="1"/>
  <c r="J14" i="1"/>
  <c r="J10" i="1"/>
  <c r="J13" i="7"/>
</calcChain>
</file>

<file path=xl/sharedStrings.xml><?xml version="1.0" encoding="utf-8"?>
<sst xmlns="http://schemas.openxmlformats.org/spreadsheetml/2006/main" count="953" uniqueCount="318">
  <si>
    <t>Mod Ref</t>
  </si>
  <si>
    <t>Modification Title</t>
  </si>
  <si>
    <t>Proposing Organisation</t>
  </si>
  <si>
    <t>Date Raised</t>
  </si>
  <si>
    <t>Category</t>
  </si>
  <si>
    <t>Workgroup</t>
  </si>
  <si>
    <t>Current Status</t>
  </si>
  <si>
    <t>Next Stage</t>
  </si>
  <si>
    <t>Key date*</t>
  </si>
  <si>
    <t>Legal Text Provider</t>
  </si>
  <si>
    <t>Modification</t>
  </si>
  <si>
    <t>S</t>
  </si>
  <si>
    <t>R</t>
  </si>
  <si>
    <t>Allocated to Workgroup</t>
  </si>
  <si>
    <t>Distribution</t>
  </si>
  <si>
    <t>Cadent</t>
  </si>
  <si>
    <t>Scotia Gas Networks</t>
  </si>
  <si>
    <t>Current UNC Status</t>
  </si>
  <si>
    <t>Next UNC Stage</t>
  </si>
  <si>
    <t>Key date</t>
  </si>
  <si>
    <t>IGT UNC Mod Ref</t>
  </si>
  <si>
    <t>Current IGT UNC Status</t>
  </si>
  <si>
    <t>Next IGT UNC Stage</t>
  </si>
  <si>
    <t>IGT UNC Workgroup Summary</t>
  </si>
  <si>
    <t>SSE</t>
  </si>
  <si>
    <t>TBC</t>
  </si>
  <si>
    <t>Live</t>
  </si>
  <si>
    <t>SEFE Energy Limited</t>
  </si>
  <si>
    <t>Revision of Virtual Last Resort User and Contingent Procurement of Supplier Demand Event Triggers</t>
  </si>
  <si>
    <t>National Grid NTS</t>
  </si>
  <si>
    <t>Transmission</t>
  </si>
  <si>
    <t>Wales &amp; West Utilities</t>
  </si>
  <si>
    <t>0811</t>
  </si>
  <si>
    <t xml:space="preserve">Shipper Agreed Read (SAR) exceptions process </t>
  </si>
  <si>
    <t>0816</t>
  </si>
  <si>
    <t>0819</t>
  </si>
  <si>
    <t>Update to AQ Correction Processes</t>
  </si>
  <si>
    <t>E.ON Next</t>
  </si>
  <si>
    <t>British Gas</t>
  </si>
  <si>
    <t>0833</t>
  </si>
  <si>
    <t>Enabling Demand Side Response (DSR) Market Offers to be made by Non-Trading System Transactions</t>
  </si>
  <si>
    <t>0808</t>
  </si>
  <si>
    <t>Barrow Shipping Limited</t>
  </si>
  <si>
    <t>IGT UNC Workgroup Update / Current Status</t>
  </si>
  <si>
    <t>Additional Comments / Updates</t>
  </si>
  <si>
    <t>0831</t>
  </si>
  <si>
    <t>A</t>
  </si>
  <si>
    <t>0841</t>
  </si>
  <si>
    <t>Allocation of LDZ UIG to Shippers Based on a Straight Throughput Method</t>
  </si>
  <si>
    <t>Allocation of LDZ UIG to Shippers (Class 3 and 4) Based on a Straight Throughput Method</t>
  </si>
  <si>
    <t>Brook Green Trading</t>
  </si>
  <si>
    <t>Alternate Modification</t>
  </si>
  <si>
    <t>Report to Panel</t>
  </si>
  <si>
    <t>Introduction of cost efficiency and transparency requirements for the CDSP Budget, and revisions to DSC change processes</t>
  </si>
  <si>
    <t>IA Date</t>
  </si>
  <si>
    <t>IA Outcome</t>
  </si>
  <si>
    <t>IGT UNC Impact Assessments (IAs)</t>
  </si>
  <si>
    <t>Modification Required</t>
  </si>
  <si>
    <t>Modification Agreement Date</t>
  </si>
  <si>
    <t>IGT UNC Modification Proposer</t>
  </si>
  <si>
    <t>Governance</t>
  </si>
  <si>
    <t>0842</t>
  </si>
  <si>
    <t>Gas Entry onto the Total system via an Independent Gas Transporter</t>
  </si>
  <si>
    <t>SGN</t>
  </si>
  <si>
    <t>Other</t>
  </si>
  <si>
    <t>0844</t>
  </si>
  <si>
    <t>Enabling Direct Contractual Arrangements with Consumers for Demand Side Response</t>
  </si>
  <si>
    <t>0845</t>
  </si>
  <si>
    <t>Enhancements to Demand Side Response (DSR) Arrangements including a D-5 Product</t>
  </si>
  <si>
    <t>0843</t>
  </si>
  <si>
    <t>Establishing the Independent Shrinkage Charge and the Independent Shrinkage Expert</t>
  </si>
  <si>
    <t>National Gas Transmission</t>
  </si>
  <si>
    <t>OVO Energy</t>
  </si>
  <si>
    <t xml:space="preserve"> Allocated to Workgroup </t>
  </si>
  <si>
    <t>Code &amp; Party Impact</t>
  </si>
  <si>
    <t>Jenny Rawlinson, BUUK</t>
  </si>
  <si>
    <t>Reverse Compression</t>
  </si>
  <si>
    <t>0849</t>
  </si>
  <si>
    <t>Commercial Framework Review to Enable Hydrogen Blending</t>
  </si>
  <si>
    <t>No Impact</t>
  </si>
  <si>
    <t>Implemented</t>
  </si>
  <si>
    <t>OVO</t>
  </si>
  <si>
    <t>BUUK</t>
  </si>
  <si>
    <t>0825</t>
  </si>
  <si>
    <t>This modification is still under development and an equivalent mod IGT167 has been raised in the IGT UNC.</t>
  </si>
  <si>
    <t>0852</t>
  </si>
  <si>
    <t xml:space="preserve">Shipper notification in relation to option exercise for Customer Demand Side Response   </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</si>
  <si>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</si>
  <si>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</si>
  <si>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</si>
  <si>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The section of the legal text added by the proposer in relation to the Shipper Notification would be encompassed in the IGT UNC by the legal text in IGT167.</t>
  </si>
  <si>
    <t>0836</t>
  </si>
  <si>
    <t>Resolution of Missing Messages following Central Switching Service implementation and integration with REC Change R0067.</t>
  </si>
  <si>
    <t>0853</t>
  </si>
  <si>
    <t>CDSP Permissions to facilitate implementation of UNC0701.</t>
  </si>
  <si>
    <t>Northern Gas Networks</t>
  </si>
  <si>
    <t>Settlement Adjustments for Supply Point Meter Points impacted by the Central Switching System P1 Incident.</t>
  </si>
  <si>
    <t>None</t>
  </si>
  <si>
    <t>0855</t>
  </si>
  <si>
    <t>CDSP permissions to facilitate implementation 
of UNC0701.</t>
  </si>
  <si>
    <t>Northern Gas 
Networks</t>
  </si>
  <si>
    <t>Self-Governance</t>
  </si>
  <si>
    <t xml:space="preserve">Awaiting Implementation </t>
  </si>
  <si>
    <t xml:space="preserve">The purpose of this Modification is to remove the current AUGE process and create a permanent weighting table that encourages movement to Daily Metering, reduces levels of UIG and discourages risk premiums for customers.
</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</si>
  <si>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</si>
  <si>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0854</t>
  </si>
  <si>
    <t>The UNC Modification Panel has considered this new Modification, at their meeting on Thursday 17 August 2023 and highlighted that there is a potential IGT-UNC impact.</t>
  </si>
  <si>
    <t>Removal of the remaining Retrospective Asset, Address and Supply Point (RAASP) elements of the Retrospective Adjustment arrangements put in place under Modification 0434</t>
  </si>
  <si>
    <t>EDF Energy</t>
  </si>
  <si>
    <t xml:space="preserve"> Modification </t>
  </si>
  <si>
    <t>Establishing/Amending a Gas Vacant Site Process</t>
  </si>
  <si>
    <t xml:space="preserve">
Removal of the remaining Retrospective Asset, Address and Supply Point (RAASP) elements of the Retrospective Adjustment arrangements put in place under Modification 0434
</t>
  </si>
  <si>
    <t>MUA</t>
  </si>
  <si>
    <t>Need to add Section G 5.9 and Section M5.18 of TPD into the IGT UNC so a modification will be required</t>
  </si>
  <si>
    <t>Legal Drafting for the UNC modification removes / amends parts of TPD Section M 4.  The IGT UNC points at the entirety of Section M 4, so the mod will be implemented into the IGT UNC.</t>
  </si>
  <si>
    <t xml:space="preserve">Shipper notification in relation to option exercise for Customer Demand Side Response 
  </t>
  </si>
  <si>
    <t>Legal drafting in the IGT UNC needed in response to the implementation of UNC 0701 and the secondary intention of UNC0853 to allow the CDSP to validate using the relevant information</t>
  </si>
  <si>
    <t>To require National Gas to notify the relevant Shipper in the event that a Customer Demand Side Response option is exercised.
At August Panel it was determined that this Modification be issued to Workgroup with a Report to be presented to the January 2024 Panel.</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</si>
  <si>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</si>
  <si>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</si>
  <si>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</si>
  <si>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</si>
  <si>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0856</t>
  </si>
  <si>
    <t>The IGTs have not been marked as an impacted group. The intention is for the modification to work on IGT Sites.  
This modification is still under development and an equivalent mod IGT167 has been raised in the IGT UNC.</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</si>
  <si>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</si>
  <si>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</si>
  <si>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</si>
  <si>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See UNC 0836. Modification IGT171 has now been raised.</t>
  </si>
  <si>
    <t>SEFE</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</si>
  <si>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</si>
  <si>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0861</t>
  </si>
  <si>
    <t>Clarification of Provisions Regarding Utilisation of the System Without Holding System Capacity</t>
  </si>
  <si>
    <t>0859</t>
  </si>
  <si>
    <t>Reintroduction of the enhanced pressure service and increased MNEPOR for BBLC (as introduced by UNC0814)</t>
  </si>
  <si>
    <t>0858</t>
  </si>
  <si>
    <t>Amendment to Network Entry Provision at Shell St Fergus Terminal</t>
  </si>
  <si>
    <t>Shell</t>
  </si>
  <si>
    <t>NTSCMF</t>
  </si>
  <si>
    <t>Introduction of Trials for Non-Daily Metered (NDM) Demand Side Response (DSR)</t>
  </si>
  <si>
    <t>Update of UNC Code Communication Methods</t>
  </si>
  <si>
    <t>Erroneous Transfers Exception Process</t>
  </si>
  <si>
    <t>This Modification will enable the current Wobbe Index upper limit that applies between National Grid and Shell at St Fergus to be increased on an enduring basis from 51.2 MJ/m3 to 51.4 MJ/m3.</t>
  </si>
  <si>
    <t>Issued for a shortened 12 day consulation</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</si>
  <si>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</si>
  <si>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To provide a remedy for Erroneous Transfers that have failed to be progressed (exceptions) within a reasonable period to be proactively managed by the Central Data Services Provider (CDSP).
Question to Workgroup - Should this be a REC modification?</t>
  </si>
  <si>
    <t>Barrow Shipping</t>
  </si>
  <si>
    <t>The Legal Draft provider for the UNC mod believes that title for the gas needs to be 'handed off' between the two codes.  This will likely require an amendment to Section J of the IGT UNC 
IGT 172 has been raised</t>
  </si>
  <si>
    <t>Proposer of UNC 0843 has indicated that they are keen to have the same obligations as the UNC with regards to Shrinkage. The UNC Modification Proposer has indicated that they are willing to raise a Modification to enable this.  
IGT UNC Modification IGT 165 raised</t>
  </si>
  <si>
    <t>04/11/2023 in line with UNC701</t>
  </si>
  <si>
    <t>0863</t>
  </si>
  <si>
    <t>0864</t>
  </si>
  <si>
    <t>0865</t>
  </si>
  <si>
    <t>Permitting DNOs to charge Shippers negative Supplier of Last Resort (SoLR) unit rates</t>
  </si>
  <si>
    <t>UNC TPD (Transportation Principal Document) Section Y part B only permits Distribution Network Operators (DNOs) to charge positive unit rates to Shippers, this modification permits negative rates.</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</si>
  <si>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</si>
  <si>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Closed</t>
  </si>
  <si>
    <t>Effective Date</t>
  </si>
  <si>
    <t>Withdrawn</t>
  </si>
  <si>
    <t>End of process</t>
  </si>
  <si>
    <t>0867</t>
  </si>
  <si>
    <t>Gas Demand Side Response (DSR) Aggregation Arrangements</t>
  </si>
  <si>
    <t xml:space="preserve">They may require a consequent IGT mod if implemented.  </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</si>
  <si>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</si>
  <si>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Live/Closed</t>
  </si>
  <si>
    <t>18/12/2023 in line with RC0067</t>
  </si>
  <si>
    <t>Rejected</t>
  </si>
  <si>
    <t>Modification is at early stages, it has been to Panel and assigned to Workgroup.  There were some questions raised on the IGT side which the proposer would take away and review.  Proposer to attend September IGT Workgroup.
This has now been withdrawn by the proposer.</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</si>
  <si>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</si>
  <si>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0870</t>
  </si>
  <si>
    <t>Amendments to Wobbe Index and Calorific Value Lower Limits at NTS System National Transmission System (NTS) Entry Points.</t>
  </si>
  <si>
    <t>0872</t>
  </si>
  <si>
    <t>Single-sided Nominations for clearing houses of gas exchanges</t>
  </si>
  <si>
    <t>European 
Commodity Clearing 
AG</t>
  </si>
  <si>
    <t>0874</t>
  </si>
  <si>
    <t>Amendments to UNC to align with Gas Demand 
Forecasting Methodology</t>
  </si>
  <si>
    <t>0875</t>
  </si>
  <si>
    <t>Minor amendment to the Vacant Site exit 
process &amp; 0819 Legal Text re-numbering</t>
  </si>
  <si>
    <t>Centrica</t>
  </si>
  <si>
    <t>0868</t>
  </si>
  <si>
    <t xml:space="preserve">Gas Demand Side Response (DSR) Aggregation Arrangements </t>
  </si>
  <si>
    <t>IGT sites included through UNC governance and not at supply point level. UNC0865 has now been implemented.
The Workgroup doesn't believe that there is any impact.</t>
  </si>
  <si>
    <t>IGT sites are expected to be included in the trials. Sent out for shortened consultation. Panel did not recommend implementation. Gone to Ofgem for decision.  Proposer have decided to cease the trials so no IGT Mod required at this time.</t>
  </si>
  <si>
    <t>Cross-code implications anticipated as all parties of the IGT UNC are also parties in the DSC.
0841A has now been withdrawn.  0841 has just gone out for consultation - due back 7th March 2024.
No IGT impacts identified.</t>
  </si>
  <si>
    <t>0879</t>
  </si>
  <si>
    <t>Review of current Supply Meter Point Classes (Class 1,2,3 and 4).</t>
  </si>
  <si>
    <t>0876</t>
  </si>
  <si>
    <t>Updates to the Annual Quantity (AQ) amendment process.</t>
  </si>
  <si>
    <t>Amendment to Gas Quality NTS Entry Specification at the St Fergus SAGE System Entry Point</t>
  </si>
  <si>
    <t>SAGE North Sea Limited</t>
  </si>
  <si>
    <t>Extending the PC4 Read Submission Window</t>
  </si>
  <si>
    <t>Update to the Annual Quantity (AQ) amendment process for- Erroneous Domestic AQs</t>
  </si>
  <si>
    <t>Transparency of non-standard Gas Quality parameters at new entry connections to the NTS</t>
  </si>
  <si>
    <t>Review and consolidation of UNC Transition Document TDIIC - Transitional Rules</t>
  </si>
  <si>
    <t>Amendment to Wobbe Index upper limit in the Network Entry Agreement at the York Entry Point</t>
  </si>
  <si>
    <t>0880</t>
  </si>
  <si>
    <t>0881</t>
  </si>
  <si>
    <t>0882</t>
  </si>
  <si>
    <t>0883</t>
  </si>
  <si>
    <t>0885</t>
  </si>
  <si>
    <t>0884</t>
  </si>
  <si>
    <t>CLOSED LIST</t>
  </si>
  <si>
    <t xml:space="preserve"> - </t>
  </si>
  <si>
    <t>0886</t>
  </si>
  <si>
    <t>IGT165</t>
  </si>
  <si>
    <t>Amend the Code Cut-Off Date to a Rolling 3-Year Period</t>
  </si>
  <si>
    <t>SSE Energy Supply Limited</t>
  </si>
  <si>
    <t>0887</t>
  </si>
  <si>
    <t>Facilitating Bi-Directional Connections Between IGT Pipelines and the NTS</t>
  </si>
  <si>
    <t>0888</t>
  </si>
  <si>
    <t>0889</t>
  </si>
  <si>
    <t>0890</t>
  </si>
  <si>
    <t>0891</t>
  </si>
  <si>
    <t>0892</t>
  </si>
  <si>
    <t>0893</t>
  </si>
  <si>
    <t>0894</t>
  </si>
  <si>
    <t>Correction to the Assessment Period for Demand Side Response (DSR) Option Offers</t>
  </si>
  <si>
    <t>Clarifying Inclusion of the Reserve Price in the System Entry Overrun Charge</t>
  </si>
  <si>
    <t>Update to AQ Correction Processes - Request for Adjustments (RFA) AQ Change</t>
  </si>
  <si>
    <t>Reintroduction of the enhanced pressure service and increased MNEPOR for BBLC (reintroduced by UNC0589 and introduced by UNC0814)</t>
  </si>
  <si>
    <t>Update incorrect NTS Entry Capacity paragraph references and reintroduce Daily Auctions to Entry Overrun Charges</t>
  </si>
  <si>
    <t>Reintroduce NTS Capacity Surrender text and update TPD B2.12</t>
  </si>
  <si>
    <t>Facilitating Biomethane entry into the GDN by exporting methane from the GDN into the NTS via Compression</t>
  </si>
  <si>
    <t>Fast Track</t>
  </si>
  <si>
    <t>This Modification has been withdrawn.</t>
  </si>
  <si>
    <t>IGT168</t>
  </si>
  <si>
    <t>Implementation</t>
  </si>
  <si>
    <t>0895</t>
  </si>
  <si>
    <t>Replacing ‘Energy Networks 
Association’ with another publishing 
method</t>
  </si>
  <si>
    <t>Authority Decision</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</si>
  <si>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</si>
  <si>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0896</t>
  </si>
  <si>
    <t>0897</t>
  </si>
  <si>
    <t>0898</t>
  </si>
  <si>
    <t>Reducing the current Code Cut-Off Date (Line in the Sand) from 3 to 4 years to 2 to 3 years</t>
  </si>
  <si>
    <t>Amendment to Gas Quality NTS Entry Specification at the St Fergus Shell System Entry Point</t>
  </si>
  <si>
    <t>Removal of Non-Obligated Entry Capacity from Capacity Neutrality</t>
  </si>
  <si>
    <t>Shell Energy Europe Limited</t>
  </si>
  <si>
    <t>SEFE Energy</t>
  </si>
  <si>
    <t xml:space="preserve">SSE </t>
  </si>
  <si>
    <t>Panel Consideration</t>
  </si>
  <si>
    <t>Ofgem Decision</t>
  </si>
  <si>
    <t>Final Mod Report</t>
  </si>
  <si>
    <t>Representations invited</t>
  </si>
  <si>
    <t>Awaiting Implementation</t>
  </si>
  <si>
    <t xml:space="preserve">encompassed in the IGT UNC by the legal text in IGT167. </t>
  </si>
  <si>
    <t>Modification IGT171 has now been raised.</t>
  </si>
  <si>
    <t>Yes</t>
  </si>
  <si>
    <t>Indications from the Proposer that the mod will be raised in the REC. Mod not yet withdrawn. This Mod is still on hold in the UNC until further notice.</t>
  </si>
  <si>
    <t>Notes / Summary of IA Discussions</t>
  </si>
  <si>
    <r>
      <t xml:space="preserve">This Modification was raised as an alternative to 0871. However, the UNC Panel determined that it was an extension of the 0871 solution and voted that the Modification should be separate and not an alternative. 
</t>
    </r>
    <r>
      <rPr>
        <b/>
        <sz val="11"/>
        <color theme="1"/>
        <rFont val="Arial"/>
        <family val="2"/>
      </rPr>
      <t xml:space="preserve">This Modification is likely to impact IGTs and the IGT UNC and seeks to clarify the treatment of energy entering the NTS after entering an IGT network.
</t>
    </r>
  </si>
  <si>
    <r>
      <t xml:space="preserve">The purpose of the modification is to shorten the code cut-off date (or line in the sand) from a 3 to 4-year period to a monthly rolling 3-year period. 
</t>
    </r>
    <r>
      <rPr>
        <b/>
        <sz val="11"/>
        <color theme="1"/>
        <rFont val="Arial"/>
        <family val="2"/>
      </rPr>
      <t xml:space="preserve">
As line in the sand also applies to IGTs this will likely have an impact on IGTs. Code impacts are not yet known.
</t>
    </r>
  </si>
  <si>
    <t>Consultation</t>
  </si>
  <si>
    <t>Removal of remaining Retrospective Asset, Address and Supply Point (RAASP) elements of the Retrospective Adjustment Arrangements put in place under Modification 0434.</t>
  </si>
  <si>
    <t>0899</t>
  </si>
  <si>
    <t>To ensure the suite of Network Exit Agreements (NExA) Modifications has been implemented, taking into account the changes introduced by 0804</t>
  </si>
  <si>
    <t>Amendment to the Gas Quality NTS 
Entry Specification at Biomethane 
System Entry Points</t>
  </si>
  <si>
    <t>CNG Services</t>
  </si>
  <si>
    <t>0900</t>
  </si>
  <si>
    <t>0901</t>
  </si>
  <si>
    <t xml:space="preserve">Review of the arrangements for reservation of NTS Capacity </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</si>
  <si>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color rgb="FFC00000"/>
        <rFont val="Arial"/>
        <family val="2"/>
      </rPr>
      <t>No impact anticipated for IGT UNC, to be removed from watch-list.</t>
    </r>
  </si>
  <si>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color rgb="FFC00000"/>
        <rFont val="Arial"/>
        <family val="2"/>
      </rPr>
      <t>No impact anticipated for IGT UNC, to be removed from watch-list.</t>
    </r>
    <r>
      <rPr>
        <sz val="12"/>
        <color theme="1"/>
        <rFont val="Arial"/>
        <family val="2"/>
      </rPr>
      <t xml:space="preserve">
</t>
    </r>
  </si>
  <si>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color rgb="FFC00000"/>
        <rFont val="Arial"/>
        <family val="2"/>
      </rPr>
      <t>No impact anticipated for IGT UNC, to be removed from watch-list.</t>
    </r>
  </si>
  <si>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color rgb="FFC00000"/>
        <rFont val="Arial"/>
        <family val="2"/>
      </rPr>
      <t>No impact anticipated for IGT UNC, to be removed from watch-list.</t>
    </r>
    <r>
      <rPr>
        <sz val="12"/>
        <rFont val="Arial"/>
        <family val="2"/>
      </rPr>
      <t xml:space="preserve">
</t>
    </r>
  </si>
  <si>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color rgb="FFC00000"/>
        <rFont val="Arial"/>
        <family val="2"/>
      </rPr>
      <t>No impact anticipated for IGT UNC, to be removed from watch-list.</t>
    </r>
    <r>
      <rPr>
        <sz val="12"/>
        <rFont val="Arial"/>
        <family val="2"/>
      </rPr>
      <t xml:space="preserve">
</t>
    </r>
  </si>
  <si>
    <r>
      <t xml:space="preserve">Panel recommended approval to the Authority
</t>
    </r>
    <r>
      <rPr>
        <b/>
        <sz val="11"/>
        <color rgb="FFC00000"/>
        <rFont val="Arial"/>
        <family val="2"/>
      </rPr>
      <t>No impact anticipated for IGT UNC, to be removed from watch-list.</t>
    </r>
  </si>
  <si>
    <r>
      <t xml:space="preserve">This Modification will introduce an explicit reference to the Reserve Price within TPD B2.13.3 the System Entry Overrun Charge to clarify the process.
</t>
    </r>
    <r>
      <rPr>
        <sz val="12"/>
        <color rgb="FFC00000"/>
        <rFont val="Arial"/>
        <family val="2"/>
      </rPr>
      <t xml:space="preserve">Consultation closing on 19th December 2024.
</t>
    </r>
    <r>
      <rPr>
        <b/>
        <sz val="12"/>
        <color rgb="FFC00000"/>
        <rFont val="Arial"/>
        <family val="2"/>
      </rPr>
      <t xml:space="preserve">No impact anticipated for the IGT UNC, to be removed from watch-list. </t>
    </r>
  </si>
  <si>
    <r>
      <t xml:space="preserve">This Modification seeks to correct drafting errors in Modification 0866S ‘Amendments to Demand Side Response (DSR) Arrangements in respect of National Gas Transmission’s (NGT’s) assessment period for DSR Option Offers. 
</t>
    </r>
    <r>
      <rPr>
        <b/>
        <sz val="12"/>
        <color rgb="FFC00000"/>
        <rFont val="Arial"/>
        <family val="2"/>
      </rPr>
      <t>No impact anticipated for the IGT UNC, to be removed from watch-list.</t>
    </r>
  </si>
  <si>
    <t>Request</t>
  </si>
  <si>
    <t>Review of the arrangements for reservation of 
NTS Capacity</t>
  </si>
  <si>
    <r>
      <t xml:space="preserve">This modification was amended on 24th October
The Workgroup Participants considered the impact of IGT UNC and UNC amalgamation further to Code Reform on this Modification 0868. An IGT representative advised that discussions will be held at the time of the amalgamation, however, there is no IGT impact at this stage. The Proposer noted that wording in relation to IGT impact on the Modification would not be added, noting that the expectation is that these arrangements would apply going forward, irrespective of the impacts of code consolidation.
</t>
    </r>
    <r>
      <rPr>
        <b/>
        <sz val="11"/>
        <color rgb="FFC00000"/>
        <rFont val="Arial"/>
        <family val="2"/>
      </rPr>
      <t>No anticipated IGT UNC impact, to be removed from watch list.</t>
    </r>
  </si>
  <si>
    <r>
      <rPr>
        <sz val="11"/>
        <rFont val="Arial"/>
        <family val="2"/>
      </rPr>
      <t>To enable implementation of a reduction in the lower limit for Wobbe Index and Calorific Value (CV) at some NTS System Entry Points following the Government’s decision to reduce the lower Wobbe limit in UK legislation.</t>
    </r>
    <r>
      <rPr>
        <sz val="11"/>
        <color rgb="FFC00000"/>
        <rFont val="Arial"/>
        <family val="2"/>
      </rPr>
      <t xml:space="preserve">
Consultation closing 19th December 2024.
</t>
    </r>
    <r>
      <rPr>
        <b/>
        <sz val="11"/>
        <color rgb="FFC00000"/>
        <rFont val="Arial"/>
        <family val="2"/>
      </rPr>
      <t xml:space="preserve">No anticipated impact on IGT UNC, to be removed from watch list. </t>
    </r>
  </si>
  <si>
    <r>
      <t xml:space="preserve">Panel approved this Modification for implementation.
</t>
    </r>
    <r>
      <rPr>
        <b/>
        <sz val="11"/>
        <color rgb="FFC00000"/>
        <rFont val="Arial"/>
        <family val="2"/>
      </rPr>
      <t xml:space="preserve">No anticipated impact on IGT UNC, to be removed from watch list. </t>
    </r>
  </si>
  <si>
    <r>
      <t xml:space="preserve">This is a housekeeping Modification to address out-of-date references within the UNC, the main action for the IGT UNC is to determine whether the IGT UNC Code already points to relevant sections of the UNC.  Workgroup agreed to keep this Modification on the Watch List whilst the changes to the UNC are drafted.
</t>
    </r>
    <r>
      <rPr>
        <sz val="11"/>
        <color rgb="FFC00000"/>
        <rFont val="Arial"/>
        <family val="2"/>
      </rPr>
      <t xml:space="preserve">No IGT UNC Code impact, though changes have been made to UNC Section C and H, which are referenced within the IGT UNC, in some instances in whole. </t>
    </r>
  </si>
  <si>
    <r>
      <t xml:space="preserve">New UNC Modification to act as  a housekeeping Modification to 0819.  The Modification specifically indicates no IGT UNC impact. 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sz val="11"/>
        <color rgb="FFC00000"/>
        <rFont val="Arial"/>
        <family val="2"/>
      </rPr>
      <t xml:space="preserve">No IGT UNC Code changes required but there are changes to sections referenced in the IGT UNC which will automatically apply under the IGT UNC once implemented. (G2.3) </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</si>
  <si>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It is not believed that the IGT UNC requires updating as a result of this Modification as it points to the UNC for this part of the code, however, the updates made to the AQ amendments process will apply to IGT sites as well as DNO sites.
</t>
    </r>
    <r>
      <rPr>
        <sz val="11"/>
        <color rgb="FFC00000"/>
        <rFont val="Arial"/>
        <family val="2"/>
      </rPr>
      <t>This modification was amended on 25th November</t>
    </r>
  </si>
  <si>
    <r>
      <t xml:space="preserve">The Modification will enable the Wobbe Index upper limit set out in the York Network Entry Agreement between National Gas and Centrica Energy Storage to be increased from 51.2 MJ/m3 to 51.4 MJ/m3. 
</t>
    </r>
    <r>
      <rPr>
        <b/>
        <sz val="11"/>
        <color rgb="FFC00000"/>
        <rFont val="Arial"/>
        <family val="2"/>
      </rPr>
      <t xml:space="preserve">Not expected to impact the IGT UNC, to be removed from the watch list. </t>
    </r>
  </si>
  <si>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color rgb="FFC00000"/>
        <rFont val="Arial"/>
        <family val="2"/>
      </rPr>
      <t>No expected impact on the IGT UNC, to be removed from watch list.</t>
    </r>
    <r>
      <rPr>
        <sz val="11"/>
        <rFont val="Arial"/>
        <family val="2"/>
      </rPr>
      <t xml:space="preserve">
</t>
    </r>
    <r>
      <rPr>
        <sz val="11"/>
        <color rgb="FFC00000"/>
        <rFont val="Arial"/>
        <family val="2"/>
      </rPr>
      <t>Consultation closing on 19th December</t>
    </r>
  </si>
  <si>
    <r>
      <t xml:space="preserve">This Modification proposes to add a further ‘eligible cause’ to the Annual Quantity (AQ) amendment process within TPD G2.3.21. 
</t>
    </r>
    <r>
      <rPr>
        <b/>
        <sz val="12"/>
        <rFont val="Arial"/>
        <family val="2"/>
      </rPr>
      <t xml:space="preserve">
</t>
    </r>
    <r>
      <rPr>
        <b/>
        <sz val="12"/>
        <color rgb="FFC00000"/>
        <rFont val="Arial"/>
        <family val="2"/>
      </rPr>
      <t xml:space="preserve">Potental impact on IGT UNC Parties as a result of changes to AQ process. Currently no Code impact anticipated. </t>
    </r>
    <r>
      <rPr>
        <b/>
        <sz val="12"/>
        <rFont val="Arial"/>
        <family val="2"/>
      </rPr>
      <t xml:space="preserve">
</t>
    </r>
  </si>
  <si>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color rgb="FFC00000"/>
        <rFont val="Arial"/>
        <family val="2"/>
      </rPr>
      <t xml:space="preserve">No expected IGT UNC impact, to be removed from watch list. </t>
    </r>
  </si>
  <si>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1"/>
        <color rgb="FFC00000"/>
        <rFont val="Arial"/>
        <family val="2"/>
      </rPr>
      <t xml:space="preserve">Changes expected to the IGT UNC. </t>
    </r>
    <r>
      <rPr>
        <sz val="11"/>
        <color theme="1"/>
        <rFont val="Arial"/>
        <family val="2"/>
      </rPr>
      <t xml:space="preserve">
</t>
    </r>
  </si>
  <si>
    <r>
      <t xml:space="preserve">To review the market arrangements for the reservation of capacity on the National Transmission System (NTS). This follows feedback on the existing processes in relation to Planning And Reservation of Capacity Agreement (PARCA) and Net Present Value (NPV) test which are set out within the UNC section B and/or the Capacity Methodology Statements which are obligated by National Gas’ Transporter Licence.
</t>
    </r>
    <r>
      <rPr>
        <b/>
        <sz val="11"/>
        <color rgb="FFC00000"/>
        <rFont val="Arial"/>
        <family val="2"/>
      </rPr>
      <t xml:space="preserve">
IGT UNC impacts TBC.
</t>
    </r>
  </si>
  <si>
    <r>
      <t xml:space="preserve">This enabling Modification will facilitate a change to the contractual oxygen limit at the Murrow and Glentham System Entry Points, through modification of a network entry provision contained within the relevant Network Entry Agreements (NEAs).
</t>
    </r>
    <r>
      <rPr>
        <b/>
        <sz val="11"/>
        <color rgb="FFC00000"/>
        <rFont val="Arial"/>
        <family val="2"/>
      </rPr>
      <t>IGT UNC impacts TBC.</t>
    </r>
  </si>
  <si>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color rgb="FFC00000"/>
        <rFont val="Arial"/>
        <family val="2"/>
      </rPr>
      <t xml:space="preserve">
IGT UNC Impacts TBC.
</t>
    </r>
  </si>
  <si>
    <r>
      <t xml:space="preserve">This Modification proposes to reduce the existing Code Cut-Off Date (Line in the Sand) from 3 to 4 years to 2 to 3 years.
</t>
    </r>
    <r>
      <rPr>
        <b/>
        <sz val="12"/>
        <color theme="1"/>
        <rFont val="Arial"/>
        <family val="2"/>
      </rPr>
      <t xml:space="preserve">Impacts on IGTs expected as line in the sand applies to IGTs. Impact on IGT UNC Code TBC. </t>
    </r>
    <r>
      <rPr>
        <sz val="12"/>
        <color theme="1"/>
        <rFont val="Arial"/>
        <family val="2"/>
      </rPr>
      <t>Potential impact on Must Reads process, this will need to be assessed as the Modification develops. This Modification was amended on 28th October.</t>
    </r>
  </si>
  <si>
    <t xml:space="preserve">No anticipated impact on IGT UNC, to be closed. </t>
  </si>
  <si>
    <t xml:space="preserve">No anticipated impact on IGT UNC, to be closed. Should be noted that an independent IGT UNC Modification has been raised to make simular changes but this is stand alone. </t>
  </si>
  <si>
    <t>It is not believed that the IGT UNC requires updating as a result of this Modification as it points to the UNC for this part of the code, however, the updates made to the AQ amendments process will apply to IGT sites as well as DNO sites.</t>
  </si>
  <si>
    <t>No code change required</t>
  </si>
  <si>
    <r>
      <t xml:space="preserve">The Modification will enable the Wobbe Index upper limit set out in the York Network Entry Agreement between National Gas and Centrica Energy Storage to be increased from 51.2 MJ/m3 to 51.4 MJ/m3. 
</t>
    </r>
    <r>
      <rPr>
        <sz val="11"/>
        <color rgb="FFC00000"/>
        <rFont val="Arial"/>
        <family val="2"/>
      </rPr>
      <t xml:space="preserve">
</t>
    </r>
    <r>
      <rPr>
        <b/>
        <sz val="11"/>
        <color rgb="FFC00000"/>
        <rFont val="Arial"/>
        <family val="2"/>
      </rPr>
      <t xml:space="preserve">Not expected to impact the IGT UNC. </t>
    </r>
  </si>
  <si>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color theme="1"/>
        <rFont val="Arial"/>
        <family val="2"/>
      </rPr>
      <t xml:space="preserve">
</t>
    </r>
    <r>
      <rPr>
        <b/>
        <sz val="11"/>
        <color rgb="FFC00000"/>
        <rFont val="Arial"/>
        <family val="2"/>
      </rPr>
      <t>No expected impact to IGT UNC.</t>
    </r>
    <r>
      <rPr>
        <b/>
        <sz val="11"/>
        <color theme="1"/>
        <rFont val="Arial"/>
        <family val="2"/>
      </rPr>
      <t xml:space="preserve">
</t>
    </r>
    <r>
      <rPr>
        <sz val="11"/>
        <color theme="1"/>
        <rFont val="Arial"/>
        <family val="2"/>
      </rPr>
      <t xml:space="preserve">
This Modification was amended on 18th October, with updated business rules and published legal text</t>
    </r>
  </si>
  <si>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sz val="11"/>
        <color rgb="FFC00000"/>
        <rFont val="Arial"/>
        <family val="2"/>
      </rPr>
      <t xml:space="preserve">
</t>
    </r>
    <r>
      <rPr>
        <b/>
        <sz val="11"/>
        <color rgb="FFC00000"/>
        <rFont val="Arial"/>
        <family val="2"/>
      </rPr>
      <t>No impact anticipated for IGT UNC.</t>
    </r>
  </si>
  <si>
    <r>
      <t xml:space="preserve">This Modification seeks to correct drafting errors in Modification 0866S ‘Amendments to Demand Side Response (DSR) Arrangements in respect of National Gas Transmission’s (NGT’s) assessment period for DSR Option Offers.
</t>
    </r>
    <r>
      <rPr>
        <b/>
        <sz val="12"/>
        <color rgb="FFC00000"/>
        <rFont val="Arial"/>
        <family val="2"/>
      </rPr>
      <t xml:space="preserve">
No expected impact on the IGT UNC.  </t>
    </r>
  </si>
  <si>
    <r>
      <t xml:space="preserve">This Modification will introduce an explicit reference to the Reserve Price within TPD B2.13.3 the System Entry Overrun Chare to clarify the process.
This modification was amended on 30th October
</t>
    </r>
    <r>
      <rPr>
        <b/>
        <sz val="12"/>
        <color rgb="FFC00000"/>
        <rFont val="Arial"/>
        <family val="2"/>
      </rPr>
      <t xml:space="preserve">
No expected impact on the IGT UNC.</t>
    </r>
  </si>
  <si>
    <r>
      <t xml:space="preserve">This Modification proposes to add a further ‘eligible cause’ to the Annual Quantity (AQ) amendment process within TPD G2.3.21. 
</t>
    </r>
    <r>
      <rPr>
        <b/>
        <sz val="12"/>
        <color rgb="FFC00000"/>
        <rFont val="Arial"/>
        <family val="2"/>
      </rPr>
      <t xml:space="preserve">Potental impact on IGT UNC Parties as a result of changes to AQ process. Currently no Code impact anticipated. 
</t>
    </r>
  </si>
  <si>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SPSBDs.This modification was amended on 22nd October
</t>
    </r>
    <r>
      <rPr>
        <sz val="11"/>
        <color theme="1"/>
        <rFont val="Arial"/>
        <family val="2"/>
      </rPr>
      <t xml:space="preserve">
Changes under UNC Mod to TPD, M, 5.9.4 will automatically apply under the IGT UNC, However no changes are made to the IGT UNC Code to enable the UNC Modification. 
</t>
    </r>
  </si>
  <si>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color rgb="FFC00000"/>
        <rFont val="Arial"/>
        <family val="2"/>
      </rPr>
      <t>Discussion at November 2024 Workgroup indicated that changes  are expected to the IGT UNC</t>
    </r>
  </si>
  <si>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color rgb="FFC00000"/>
        <rFont val="Arial"/>
        <family val="2"/>
      </rPr>
      <t>No impact anticipated for IGT UNC.</t>
    </r>
  </si>
  <si>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color rgb="FFC00000"/>
        <rFont val="Arial"/>
        <family val="2"/>
      </rPr>
      <t xml:space="preserve">IGT UNC Impacts TBC.
</t>
    </r>
  </si>
  <si>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color rgb="FFC00000"/>
        <rFont val="Arial"/>
        <family val="2"/>
      </rPr>
      <t>No impact anticipated for IGT UNC.</t>
    </r>
  </si>
  <si>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color rgb="FFC00000"/>
        <rFont val="Arial"/>
        <family val="2"/>
      </rPr>
      <t>No impact anticipated for IGT UNC.</t>
    </r>
  </si>
  <si>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color rgb="FFC00000"/>
        <rFont val="Arial"/>
        <family val="2"/>
      </rPr>
      <t>No impact anticipated for IGT UNC.</t>
    </r>
    <r>
      <rPr>
        <sz val="12"/>
        <color theme="1"/>
        <rFont val="Arial"/>
        <family val="2"/>
      </rPr>
      <t xml:space="preserve">
</t>
    </r>
  </si>
  <si>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color rgb="FFC00000"/>
        <rFont val="Arial"/>
        <family val="2"/>
      </rPr>
      <t>No impact anticipated for IGT UNC.</t>
    </r>
  </si>
  <si>
    <r>
      <t xml:space="preserve">Panel recommended approval to the Authority
</t>
    </r>
    <r>
      <rPr>
        <b/>
        <sz val="11"/>
        <color rgb="FFC00000"/>
        <rFont val="Arial"/>
        <family val="2"/>
      </rPr>
      <t>No impact anticipated for IGT UNC.</t>
    </r>
  </si>
  <si>
    <r>
      <t xml:space="preserve">Under UNC TPD, in Profile Class (PC) 4, M, 5.9.4, Shippers have 25 Supply Point System Business Days after the read date to submit a meter read for Settlement. Where there is an issue preventing the read from being validated, and that issue is not resolvable within the 25 Day timeframe, the read becomes unusable. This is problematic for meter reads that are hard to retrieve from the meter. For example, it might take several months to obtain another reading from the meter. This Modification is seeking to extend the submission window for more complex reads. 
</t>
    </r>
    <r>
      <rPr>
        <b/>
        <sz val="11"/>
        <color theme="1"/>
        <rFont val="Arial"/>
        <family val="2"/>
      </rPr>
      <t xml:space="preserve">
</t>
    </r>
    <r>
      <rPr>
        <b/>
        <sz val="11"/>
        <color rgb="FFC00000"/>
        <rFont val="Arial"/>
        <family val="2"/>
      </rPr>
      <t xml:space="preserve">Changes under UNC Mod to TPD, M, 5.9.4 will automatically apply under the IGT UNC, However no changes are made to the IGT UNC Code to enable the UNC Modification. </t>
    </r>
  </si>
  <si>
    <t>Correct as of 05/12/2024</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</si>
  <si>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color theme="1"/>
        <rFont val="Arial"/>
        <family val="2"/>
      </rPr>
      <t>6th November 2024:</t>
    </r>
    <r>
      <rPr>
        <sz val="11"/>
        <color theme="1"/>
        <rFont val="Arial"/>
        <family val="2"/>
      </rPr>
      <t xml:space="preserve"> One change to the IGT UNC will be required as a result of this Modification. a Reference to TDIIC 1.3.8 will need to be removed as it is being removed under 0881. 
</t>
    </r>
    <r>
      <rPr>
        <b/>
        <sz val="11"/>
        <color theme="1"/>
        <rFont val="Arial"/>
        <family val="2"/>
      </rPr>
      <t xml:space="preserve">
</t>
    </r>
    <r>
      <rPr>
        <b/>
        <sz val="11"/>
        <color rgb="FFC00000"/>
        <rFont val="Arial"/>
        <family val="2"/>
      </rPr>
      <t>5th December 2025</t>
    </r>
    <r>
      <rPr>
        <sz val="11"/>
        <color rgb="FFC00000"/>
        <rFont val="Arial"/>
        <family val="2"/>
      </rPr>
      <t xml:space="preserve">: Final Modification Report to be presented to UNC Panel at its December meeting. A Change is required to the IGT UNC to remove TDIIC 1.3.8 reference. </t>
    </r>
  </si>
  <si>
    <t>Code changes required</t>
  </si>
  <si>
    <r>
      <t xml:space="preserve">This Modification proposes to reduce the existing Code Cut-Off Date (Line in the Sand) from 3 to 4 years to 2 to 3 years.
</t>
    </r>
    <r>
      <rPr>
        <b/>
        <sz val="12"/>
        <color rgb="FFC00000"/>
        <rFont val="Arial"/>
        <family val="2"/>
      </rPr>
      <t xml:space="preserve">Impacts on IGTs expected as line in the sand applies to IGTs. Impact on IGT UNC Code TBC. Potential impact on Must Reads process, this will need to be assessed as the Modification develops. </t>
    </r>
    <r>
      <rPr>
        <sz val="12"/>
        <color theme="1"/>
        <rFont val="Arial"/>
        <family val="2"/>
      </rPr>
      <t xml:space="preserve">
</t>
    </r>
  </si>
  <si>
    <r>
      <rPr>
        <sz val="11"/>
        <rFont val="Arial"/>
        <family val="2"/>
      </rPr>
      <t>This Modification seeks to review and remove obsolete transitional rules within UNC TDIIC Transitional Rules and introduce additional steps within TDI – General to enable easier reviewing and removal of expired Transitional Rules in the future.</t>
    </r>
    <r>
      <rPr>
        <sz val="11"/>
        <color rgb="FFC00000"/>
        <rFont val="Arial"/>
        <family val="2"/>
      </rPr>
      <t xml:space="preserve">
</t>
    </r>
    <r>
      <rPr>
        <b/>
        <sz val="11"/>
        <color rgb="FFC00000"/>
        <rFont val="Arial"/>
        <family val="2"/>
      </rPr>
      <t xml:space="preserve">
One change to the IGT UNC will be required as a result of this Modification. a Reference to TDIIC 1.3.8 will need to be removed as it is being removed under 0881. </t>
    </r>
  </si>
  <si>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color rgb="FFC00000"/>
        <rFont val="Arial"/>
        <family val="2"/>
      </rPr>
      <t>No IGT UNC Code changes required but there are changes to sections referenced in the IGT UNC which will automatically apply under the IGT UNC once implemented. (G2.3)</t>
    </r>
  </si>
  <si>
    <r>
      <t>Approved waiting implementation.</t>
    </r>
    <r>
      <rPr>
        <b/>
        <sz val="12"/>
        <color rgb="FFC00000"/>
        <rFont val="Arial"/>
        <family val="2"/>
      </rPr>
      <t xml:space="preserve"> 
No IGT UNC Code impact, though changes have been made to UNC Section C and H, which are referenced within the IGT UNC, in some instances in whole and so changes might automatically apply under the IGT UNC.</t>
    </r>
  </si>
  <si>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color theme="1"/>
        <rFont val="Arial"/>
        <family val="2"/>
      </rPr>
      <t>6th November 2024</t>
    </r>
    <r>
      <rPr>
        <sz val="11"/>
        <color theme="1"/>
        <rFont val="Arial"/>
        <family val="2"/>
      </rPr>
      <t xml:space="preserve">: This Modification was implemented on 22nd May 2024.
</t>
    </r>
    <r>
      <rPr>
        <b/>
        <sz val="11"/>
        <color rgb="FFC00000"/>
        <rFont val="Arial"/>
        <family val="2"/>
      </rPr>
      <t>5th December 2025:</t>
    </r>
    <r>
      <rPr>
        <sz val="11"/>
        <color rgb="FFC00000"/>
        <rFont val="Arial"/>
        <family val="2"/>
      </rPr>
      <t xml:space="preserve"> TL followed up wtih Energy Assets, who expressed interest in raising this Modification. Further updates on this Modification to be provided as and when avaiable..  </t>
    </r>
  </si>
  <si>
    <r>
      <rPr>
        <b/>
        <sz val="11"/>
        <color theme="1"/>
        <rFont val="Arial"/>
        <family val="2"/>
      </rPr>
      <t>6th November 2024</t>
    </r>
    <r>
      <rPr>
        <sz val="11"/>
        <color theme="1"/>
        <rFont val="Arial"/>
        <family val="2"/>
      </rPr>
      <t xml:space="preserve">: The most recent UNC Workgroup meeting took place on 23rd October. Next steps for this Modification are for the Workgroup to:
- Review the updated Legal Text against the Business Rules
- Continue development of the Workgroup Report
- Consider the timing of a ROM update 
Next meeting will be on 27th November 2024. The IGT UNC Code Administrator intends on reviewing the most up to date version of legal drafting ahead of the December Workgroup Meeting to determine the extent of the impact on the IGT UNC.
</t>
    </r>
    <r>
      <rPr>
        <sz val="11"/>
        <color rgb="FFC00000"/>
        <rFont val="Arial"/>
        <family val="2"/>
      </rPr>
      <t>Modification was amended on 25th November 2024</t>
    </r>
    <r>
      <rPr>
        <sz val="11"/>
        <color theme="1"/>
        <rFont val="Arial"/>
        <family val="2"/>
      </rPr>
      <t xml:space="preserve">
</t>
    </r>
    <r>
      <rPr>
        <b/>
        <sz val="11"/>
        <color rgb="FFC00000"/>
        <rFont val="Arial"/>
        <family val="2"/>
      </rPr>
      <t>5th December 2025</t>
    </r>
    <r>
      <rPr>
        <sz val="11"/>
        <color rgb="FFC00000"/>
        <rFont val="Arial"/>
        <family val="2"/>
      </rPr>
      <t>: UNC0843 to be discuss at the December Workstream meeting.</t>
    </r>
  </si>
  <si>
    <r>
      <rPr>
        <b/>
        <sz val="11"/>
        <color theme="1"/>
        <rFont val="Arial"/>
        <family val="2"/>
      </rPr>
      <t>6th November 2024</t>
    </r>
    <r>
      <rPr>
        <sz val="11"/>
        <color theme="1"/>
        <rFont val="Arial"/>
        <family val="2"/>
      </rPr>
      <t xml:space="preserve">: One change to the IGT UNC will be required as a result of this Modification. a Reference to TDIIC 1.3.8 will need to be removed as it is being removed under 0881. 
</t>
    </r>
    <r>
      <rPr>
        <b/>
        <sz val="11"/>
        <color rgb="FFC00000"/>
        <rFont val="Arial"/>
        <family val="2"/>
      </rPr>
      <t>5th December 2025</t>
    </r>
    <r>
      <rPr>
        <sz val="11"/>
        <color rgb="FFC00000"/>
        <rFont val="Arial"/>
        <family val="2"/>
      </rPr>
      <t xml:space="preserve">: TL has reviewed the UNC0843 Legal Drafting and is looking to engage the proposer of both IGT UNC and UNC Modifications ahead of the December Workstream meeting. </t>
    </r>
  </si>
  <si>
    <r>
      <rPr>
        <b/>
        <sz val="11"/>
        <color theme="1"/>
        <rFont val="Arial"/>
        <family val="2"/>
      </rPr>
      <t xml:space="preserve">6th November 2024: </t>
    </r>
    <r>
      <rPr>
        <sz val="11"/>
        <color theme="1"/>
        <rFont val="Arial"/>
        <family val="2"/>
      </rPr>
      <t xml:space="preserve">The last 3 UNC Workgroup meetings have been cancelled. The next scheduled meeting for this Review is on 13th December 2024. 
</t>
    </r>
  </si>
  <si>
    <r>
      <rPr>
        <b/>
        <sz val="11"/>
        <color theme="1"/>
        <rFont val="Arial"/>
        <family val="2"/>
      </rPr>
      <t>6th November 2024:</t>
    </r>
    <r>
      <rPr>
        <sz val="11"/>
        <color theme="1"/>
        <rFont val="Arial"/>
        <family val="2"/>
      </rPr>
      <t xml:space="preserve"> - The most recent UNC Workgroup Meeting was held on 24th October 2024. The Workgroup briefly discussed the scope of the solution, with the forward work plan deferred. The next meeting is planned for 15th November 2024. </t>
    </r>
    <r>
      <rPr>
        <sz val="11"/>
        <color rgb="FFC00000"/>
        <rFont val="Arial"/>
        <family val="2"/>
      </rPr>
      <t xml:space="preserve">
</t>
    </r>
    <r>
      <rPr>
        <b/>
        <sz val="11"/>
        <color theme="1"/>
        <rFont val="Arial"/>
        <family val="2"/>
      </rPr>
      <t>5th December 2024</t>
    </r>
    <r>
      <rPr>
        <sz val="11"/>
        <color rgb="FFC00000"/>
        <rFont val="Arial"/>
        <family val="2"/>
      </rPr>
      <t xml:space="preserve">: 4 week consultation completed for this Review. 9 responses were received, which were discussed at the 15th November 2024 meeting. Topic for discusion have been identified based on responses. A number of confidential responses were provided. The CA recommends parties review the documents from the 15th November 2024 meeting. Next meeting is scheduled for 30th January 2025. </t>
    </r>
  </si>
  <si>
    <r>
      <rPr>
        <b/>
        <sz val="11"/>
        <color theme="1"/>
        <rFont val="Arial"/>
        <family val="2"/>
      </rPr>
      <t>5th December 2024:</t>
    </r>
    <r>
      <rPr>
        <sz val="11"/>
        <color theme="1"/>
        <rFont val="Arial"/>
        <family val="2"/>
      </rPr>
      <t xml:space="preserve"> </t>
    </r>
    <r>
      <rPr>
        <sz val="11"/>
        <color rgb="FFC00000"/>
        <rFont val="Arial"/>
        <family val="2"/>
      </rPr>
      <t xml:space="preserve">Review raised look at the market arrangements for the reservation of capacity on the National Transmission System (NTS). This follows feedback on the existing processes in relation to Planning And Reservation of Capacity Agreement (PARCA) and Net Present Value (NPV) test which are set out within the UNC section B and/or the Capacity Methodology Statements which are obligated by National Gas’ Transporter Licence.
First meeting scheduled for 9th January 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</si>
</sst>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31"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2"/>
      <color theme="1"/>
      <name val="Calibri"/>
      <family val="2"/>
    </font>
    <font>
      <sz val="11"/>
      <color theme="1"/>
      <name val="Calibri"/>
      <family val="2"/>
    </font>
    <font>
      <sz val="11"/>
      <color theme="1"/>
      <name val="Arial"/>
      <family val="2"/>
      <charset val="204"/>
    </font>
    <font>
      <sz val="12"/>
      <color rgb="FFC00000"/>
      <name val="Arial"/>
      <family val="2"/>
    </font>
    <font>
      <sz val="11"/>
      <color rgb="FFC00000"/>
      <name val="Arial"/>
      <family val="2"/>
    </font>
    <font>
      <sz val="11"/>
      <color rgb="FFC00000"/>
      <name val="Calibri"/>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sz val="12"/>
      <name val="Arial"/>
    </font>
    <font>
      <sz val="11"/>
      <name val="Arial"/>
    </font>
    <font>
      <sz val="11"/>
      <color rgb="FFC00000"/>
      <name val="Arial"/>
    </font>
    <font>
      <b/>
      <sz val="11"/>
      <name val="Arial"/>
    </font>
    <font>
      <b/>
      <sz val="11"/>
      <color rgb="FFC00000"/>
      <name val="Arial"/>
      <family val="2"/>
    </font>
    <font>
      <b/>
      <sz val="12"/>
      <color theme="1"/>
      <name val="Arial"/>
      <family val="2"/>
    </font>
    <font>
      <sz val="12"/>
      <color theme="1"/>
      <name val="Arial"/>
    </font>
    <font>
      <sz val="12"/>
      <color theme="1"/>
      <name val="Calibri"/>
      <family val="2"/>
      <scheme val="minor"/>
    </font>
    <font>
      <b/>
      <sz val="12"/>
      <color theme="1"/>
      <name val="Arial"/>
    </font>
    <font>
      <b/>
      <sz val="12"/>
      <color rgb="FFC0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5">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
      <left style="medium">
        <color indexed="64"/>
      </left>
      <right style="thin">
        <color auto="1"/>
      </right>
      <top style="medium">
        <color indexed="64"/>
      </top>
      <bottom style="thin">
        <color indexed="64"/>
      </bottom>
      <diagonal/>
    </border>
  </borders>
  <cellStyleXfs count="12">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12">
    <xf numFmtId="0" fontId="0" fillId="0" borderId="0" xfId="0"/>
    <xf numFmtId="0" fontId="4" fillId="0" borderId="3" xfId="0" applyFont="1" applyBorder="1" applyAlignment="1" applyProtection="1">
      <alignment horizontal="center" vertical="center" wrapText="1"/>
      <protection locked="0"/>
    </xf>
    <xf numFmtId="15" fontId="4" fillId="0" borderId="3" xfId="0" applyNumberFormat="1" applyFont="1" applyBorder="1" applyAlignment="1" applyProtection="1">
      <alignment horizontal="center" vertical="center" wrapText="1"/>
      <protection locked="0"/>
    </xf>
    <xf numFmtId="0" fontId="4" fillId="0" borderId="2" xfId="0" applyFont="1" applyBorder="1" applyAlignment="1" applyProtection="1">
      <alignment vertical="center" wrapText="1"/>
      <protection locked="0"/>
    </xf>
    <xf numFmtId="15" fontId="4" fillId="2" borderId="3"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4" fillId="0" borderId="0" xfId="0" applyFont="1"/>
    <xf numFmtId="0" fontId="4" fillId="2" borderId="0" xfId="0" applyFont="1" applyFill="1"/>
    <xf numFmtId="0" fontId="4" fillId="0" borderId="3" xfId="0" applyFont="1" applyBorder="1" applyAlignment="1">
      <alignment horizontal="center" vertical="center" wrapText="1"/>
    </xf>
    <xf numFmtId="0" fontId="4" fillId="0" borderId="4" xfId="0" applyFont="1" applyBorder="1" applyAlignment="1">
      <alignment horizontal="left" vertical="center" wrapText="1"/>
    </xf>
    <xf numFmtId="0" fontId="7" fillId="0" borderId="0" xfId="0" applyFont="1" applyProtection="1">
      <protection locked="0"/>
    </xf>
    <xf numFmtId="0" fontId="6" fillId="0" borderId="0" xfId="0" applyFont="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left"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49" fontId="5" fillId="0" borderId="5" xfId="0" quotePrefix="1" applyNumberFormat="1" applyFont="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0" fillId="0" borderId="0" xfId="0" applyProtection="1">
      <protection locked="0"/>
    </xf>
    <xf numFmtId="49" fontId="4" fillId="0" borderId="3" xfId="0" quotePrefix="1" applyNumberFormat="1" applyFont="1" applyBorder="1" applyAlignment="1" applyProtection="1">
      <alignment horizontal="right" vertical="center" wrapText="1"/>
      <protection locked="0"/>
    </xf>
    <xf numFmtId="0" fontId="6" fillId="0" borderId="0" xfId="0" applyFont="1" applyAlignment="1">
      <alignment vertical="center" wrapText="1"/>
    </xf>
    <xf numFmtId="0" fontId="4" fillId="0" borderId="0" xfId="0" applyFont="1" applyAlignment="1">
      <alignment wrapText="1"/>
    </xf>
    <xf numFmtId="0" fontId="8" fillId="0" borderId="0" xfId="1" applyFont="1" applyAlignment="1">
      <alignment wrapText="1"/>
    </xf>
    <xf numFmtId="0" fontId="9" fillId="0" borderId="0" xfId="1" applyFont="1" applyAlignment="1">
      <alignment wrapText="1"/>
    </xf>
    <xf numFmtId="0" fontId="0" fillId="0" borderId="0" xfId="0" applyAlignment="1" applyProtection="1">
      <alignment wrapText="1"/>
      <protection locked="0"/>
    </xf>
    <xf numFmtId="0" fontId="4" fillId="0" borderId="3" xfId="0" quotePrefix="1" applyFont="1" applyBorder="1" applyAlignment="1">
      <alignment horizontal="right" vertical="center" wrapText="1"/>
    </xf>
    <xf numFmtId="0" fontId="4" fillId="0" borderId="3" xfId="0" applyFont="1" applyBorder="1" applyAlignment="1">
      <alignment horizontal="center" vertical="center"/>
    </xf>
    <xf numFmtId="0" fontId="4" fillId="3" borderId="4" xfId="0" applyFont="1" applyFill="1" applyBorder="1" applyAlignment="1">
      <alignment horizontal="left" vertical="center" wrapText="1"/>
    </xf>
    <xf numFmtId="49" fontId="4" fillId="3" borderId="8" xfId="0" applyNumberFormat="1" applyFont="1" applyFill="1" applyBorder="1" applyAlignment="1">
      <alignment horizontal="right" vertical="center"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10" xfId="0" applyFont="1" applyFill="1" applyBorder="1" applyAlignment="1">
      <alignment horizontal="left" vertical="center" wrapText="1"/>
    </xf>
    <xf numFmtId="0" fontId="4" fillId="3" borderId="10" xfId="0" applyFont="1" applyFill="1" applyBorder="1" applyAlignment="1">
      <alignment horizontal="center" vertical="center" wrapText="1"/>
    </xf>
    <xf numFmtId="49" fontId="4" fillId="3" borderId="13"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12" xfId="0" applyFont="1" applyFill="1" applyBorder="1" applyAlignment="1">
      <alignment horizontal="center" vertical="center" wrapText="1"/>
    </xf>
    <xf numFmtId="15" fontId="4" fillId="3" borderId="10"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6"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8"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0" xfId="0" applyFont="1" applyBorder="1" applyAlignment="1">
      <alignment horizontal="center" vertical="center" wrapText="1"/>
    </xf>
    <xf numFmtId="0" fontId="2" fillId="0" borderId="3" xfId="0" applyFont="1" applyBorder="1" applyAlignment="1">
      <alignment horizontal="center" vertical="center" wrapText="1"/>
    </xf>
    <xf numFmtId="15" fontId="2" fillId="0" borderId="3" xfId="0" applyNumberFormat="1" applyFont="1" applyBorder="1" applyAlignment="1">
      <alignment horizontal="center" vertical="center" wrapText="1"/>
    </xf>
    <xf numFmtId="0" fontId="6" fillId="0" borderId="0" xfId="0" applyFont="1"/>
    <xf numFmtId="0" fontId="6" fillId="0" borderId="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9" xfId="0" applyFont="1" applyBorder="1" applyAlignment="1">
      <alignment horizontal="center" vertical="center" wrapText="1"/>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10" fillId="0" borderId="3" xfId="0" applyFont="1" applyBorder="1" applyAlignment="1">
      <alignment horizontal="center" vertical="center" wrapText="1"/>
    </xf>
    <xf numFmtId="0" fontId="11" fillId="0" borderId="3" xfId="0" applyFont="1" applyBorder="1" applyAlignment="1">
      <alignment horizontal="center" vertical="center" wrapText="1"/>
    </xf>
    <xf numFmtId="44" fontId="10" fillId="0" borderId="3" xfId="11" applyFont="1" applyBorder="1" applyAlignment="1">
      <alignment horizontal="center" vertical="center" wrapText="1"/>
    </xf>
    <xf numFmtId="15" fontId="10" fillId="0" borderId="3" xfId="0" applyNumberFormat="1" applyFont="1" applyBorder="1" applyAlignment="1">
      <alignment horizontal="center" vertical="center" wrapText="1"/>
    </xf>
    <xf numFmtId="0" fontId="11" fillId="0" borderId="0" xfId="0" applyFont="1" applyAlignment="1">
      <alignment wrapText="1"/>
    </xf>
    <xf numFmtId="0" fontId="12" fillId="0" borderId="0" xfId="1" applyFont="1" applyAlignment="1">
      <alignment wrapText="1"/>
    </xf>
    <xf numFmtId="0" fontId="11" fillId="0" borderId="3" xfId="0" applyFont="1" applyBorder="1" applyAlignment="1">
      <alignment horizontal="left" vertical="center" wrapText="1"/>
    </xf>
    <xf numFmtId="0" fontId="2" fillId="0" borderId="3" xfId="0" applyFont="1" applyBorder="1" applyAlignment="1">
      <alignment horizontal="left" vertical="center" wrapText="1"/>
    </xf>
    <xf numFmtId="49" fontId="15" fillId="0" borderId="3" xfId="0" applyNumberFormat="1" applyFont="1" applyBorder="1" applyAlignment="1">
      <alignment horizontal="center" vertical="center" wrapText="1"/>
    </xf>
    <xf numFmtId="0" fontId="15" fillId="0" borderId="3" xfId="0" applyFont="1" applyBorder="1" applyAlignment="1">
      <alignment horizontal="left" vertical="center" wrapText="1"/>
    </xf>
    <xf numFmtId="0" fontId="15" fillId="0" borderId="3" xfId="0" applyFont="1" applyBorder="1" applyAlignment="1">
      <alignment horizontal="center" vertical="center" wrapText="1"/>
    </xf>
    <xf numFmtId="15" fontId="15" fillId="0" borderId="3" xfId="0" applyNumberFormat="1" applyFont="1" applyBorder="1" applyAlignment="1">
      <alignment horizontal="center" vertical="center" wrapText="1"/>
    </xf>
    <xf numFmtId="0" fontId="15" fillId="2" borderId="0" xfId="0" applyFont="1" applyFill="1" applyAlignment="1">
      <alignment horizontal="center" vertical="center"/>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2" fillId="2" borderId="0" xfId="0" applyFont="1" applyFill="1"/>
    <xf numFmtId="0" fontId="2" fillId="0" borderId="0" xfId="0" applyFont="1"/>
    <xf numFmtId="49" fontId="16" fillId="0" borderId="3" xfId="0" quotePrefix="1" applyNumberFormat="1" applyFont="1" applyBorder="1" applyAlignment="1">
      <alignment horizontal="center" vertical="center" wrapText="1"/>
    </xf>
    <xf numFmtId="14" fontId="15" fillId="0" borderId="3" xfId="0" applyNumberFormat="1" applyFont="1" applyBorder="1" applyAlignment="1">
      <alignment horizontal="center" vertical="center" wrapText="1"/>
    </xf>
    <xf numFmtId="1" fontId="2" fillId="0" borderId="3" xfId="0" quotePrefix="1"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0" xfId="0" applyFont="1" applyAlignment="1">
      <alignment wrapText="1"/>
    </xf>
    <xf numFmtId="0" fontId="17" fillId="0" borderId="0" xfId="1" applyFont="1" applyAlignment="1">
      <alignment wrapText="1"/>
    </xf>
    <xf numFmtId="0" fontId="17" fillId="0" borderId="0" xfId="1" applyFont="1"/>
    <xf numFmtId="0" fontId="15" fillId="0" borderId="3" xfId="0" applyFont="1" applyBorder="1" applyAlignment="1">
      <alignment horizontal="center" vertical="center"/>
    </xf>
    <xf numFmtId="0" fontId="15" fillId="3" borderId="2" xfId="0" applyFont="1" applyFill="1" applyBorder="1" applyAlignment="1">
      <alignment horizontal="center" vertical="center" wrapText="1"/>
    </xf>
    <xf numFmtId="0" fontId="15" fillId="3" borderId="2" xfId="0" applyFont="1" applyFill="1" applyBorder="1" applyAlignment="1">
      <alignment horizontal="left" vertical="center" wrapText="1"/>
    </xf>
    <xf numFmtId="15" fontId="15" fillId="3" borderId="2" xfId="0" applyNumberFormat="1" applyFont="1" applyFill="1" applyBorder="1" applyAlignment="1">
      <alignment horizontal="center" vertical="center" wrapText="1"/>
    </xf>
    <xf numFmtId="14" fontId="15" fillId="3" borderId="2" xfId="0" applyNumberFormat="1" applyFont="1" applyFill="1" applyBorder="1" applyAlignment="1">
      <alignment horizontal="center" vertical="center" wrapText="1"/>
    </xf>
    <xf numFmtId="0" fontId="14" fillId="3" borderId="15"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2" fillId="3" borderId="2" xfId="0" applyFont="1" applyFill="1" applyBorder="1" applyAlignment="1">
      <alignment horizontal="left" vertical="center" wrapText="1"/>
    </xf>
    <xf numFmtId="0" fontId="15" fillId="3" borderId="7" xfId="0" applyFont="1" applyFill="1" applyBorder="1" applyAlignment="1">
      <alignment horizontal="left" vertical="center"/>
    </xf>
    <xf numFmtId="0" fontId="15" fillId="3" borderId="10" xfId="0" applyFont="1" applyFill="1" applyBorder="1" applyAlignment="1">
      <alignment horizontal="center" vertical="center" wrapText="1"/>
    </xf>
    <xf numFmtId="0" fontId="15" fillId="3" borderId="10" xfId="0" applyFont="1" applyFill="1" applyBorder="1" applyAlignment="1">
      <alignment horizontal="left" vertical="center" wrapText="1"/>
    </xf>
    <xf numFmtId="0" fontId="15" fillId="3" borderId="10" xfId="1" applyFont="1" applyFill="1" applyBorder="1" applyAlignment="1">
      <alignment horizontal="center" vertical="center" wrapText="1"/>
    </xf>
    <xf numFmtId="0" fontId="18" fillId="3" borderId="10" xfId="0" applyFont="1" applyFill="1" applyBorder="1" applyAlignment="1">
      <alignment horizontal="center" vertical="center" wrapText="1"/>
    </xf>
    <xf numFmtId="15" fontId="15" fillId="3" borderId="10" xfId="0" applyNumberFormat="1" applyFont="1" applyFill="1" applyBorder="1" applyAlignment="1">
      <alignment horizontal="center" vertical="center" wrapText="1"/>
    </xf>
    <xf numFmtId="0" fontId="15" fillId="3" borderId="10" xfId="0" applyFont="1" applyFill="1" applyBorder="1" applyAlignment="1">
      <alignment horizontal="left" vertical="center"/>
    </xf>
    <xf numFmtId="0" fontId="19" fillId="0" borderId="0" xfId="0" applyFont="1"/>
    <xf numFmtId="0" fontId="16" fillId="0" borderId="0" xfId="0" applyFont="1"/>
    <xf numFmtId="0" fontId="15" fillId="3" borderId="17" xfId="0" applyFont="1" applyFill="1" applyBorder="1" applyAlignment="1">
      <alignment horizontal="center" vertical="center" wrapText="1"/>
    </xf>
    <xf numFmtId="0" fontId="15" fillId="3" borderId="17" xfId="0" applyFont="1" applyFill="1" applyBorder="1" applyAlignment="1">
      <alignment horizontal="left" vertical="center" wrapText="1"/>
    </xf>
    <xf numFmtId="0" fontId="15" fillId="3" borderId="17" xfId="1" applyFont="1" applyFill="1" applyBorder="1" applyAlignment="1">
      <alignment horizontal="center" vertical="center" wrapText="1"/>
    </xf>
    <xf numFmtId="0" fontId="15" fillId="3" borderId="18" xfId="0" applyFont="1" applyFill="1" applyBorder="1" applyAlignment="1">
      <alignment horizontal="left" vertical="center" wrapText="1"/>
    </xf>
    <xf numFmtId="44" fontId="18" fillId="3" borderId="17" xfId="2" applyFont="1" applyFill="1" applyBorder="1" applyAlignment="1">
      <alignment horizontal="center" vertical="center" wrapText="1"/>
    </xf>
    <xf numFmtId="0" fontId="18" fillId="3" borderId="17" xfId="0" applyFont="1" applyFill="1" applyBorder="1" applyAlignment="1">
      <alignment horizontal="center" vertical="center" wrapText="1"/>
    </xf>
    <xf numFmtId="15" fontId="15" fillId="3" borderId="17" xfId="0" applyNumberFormat="1" applyFont="1" applyFill="1" applyBorder="1" applyAlignment="1">
      <alignment horizontal="center" vertical="center" wrapText="1"/>
    </xf>
    <xf numFmtId="0" fontId="15" fillId="3" borderId="17" xfId="0" applyFont="1" applyFill="1" applyBorder="1" applyAlignment="1">
      <alignment horizontal="left" vertical="center"/>
    </xf>
    <xf numFmtId="0" fontId="15" fillId="3" borderId="4" xfId="0" applyFont="1" applyFill="1" applyBorder="1" applyAlignment="1">
      <alignment horizontal="left" vertical="center" wrapText="1"/>
    </xf>
    <xf numFmtId="0" fontId="15" fillId="0" borderId="0" xfId="0" applyFont="1"/>
    <xf numFmtId="0" fontId="15" fillId="3" borderId="2" xfId="1" applyFont="1" applyFill="1" applyBorder="1" applyAlignment="1">
      <alignment horizontal="center" vertical="center" wrapText="1"/>
    </xf>
    <xf numFmtId="0" fontId="15" fillId="3" borderId="3" xfId="0" applyFont="1" applyFill="1" applyBorder="1" applyAlignment="1">
      <alignment horizontal="left" vertical="center" wrapText="1"/>
    </xf>
    <xf numFmtId="0" fontId="16"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19" fillId="0" borderId="0" xfId="0" applyFont="1" applyProtection="1">
      <protection locked="0"/>
    </xf>
    <xf numFmtId="0" fontId="16" fillId="0" borderId="0" xfId="0" applyFont="1" applyProtection="1">
      <protection locked="0"/>
    </xf>
    <xf numFmtId="0" fontId="15" fillId="3" borderId="3" xfId="0" applyFont="1" applyFill="1" applyBorder="1" applyAlignment="1">
      <alignment horizontal="center" vertical="center" wrapText="1"/>
    </xf>
    <xf numFmtId="0" fontId="15" fillId="3" borderId="7" xfId="1" applyFont="1" applyFill="1" applyBorder="1" applyAlignment="1">
      <alignment horizontal="center" vertical="center" wrapText="1"/>
    </xf>
    <xf numFmtId="0" fontId="18" fillId="3" borderId="3" xfId="0" applyFont="1" applyFill="1" applyBorder="1" applyAlignment="1">
      <alignment wrapText="1"/>
    </xf>
    <xf numFmtId="0" fontId="15"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5" fillId="0" borderId="0" xfId="0" applyFont="1" applyAlignment="1">
      <alignment horizontal="center"/>
    </xf>
    <xf numFmtId="0" fontId="14" fillId="0" borderId="0" xfId="0" applyFont="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wrapText="1"/>
    </xf>
    <xf numFmtId="44" fontId="15" fillId="0" borderId="3" xfId="11" applyFont="1" applyBorder="1" applyAlignment="1">
      <alignment horizontal="left" vertical="center"/>
    </xf>
    <xf numFmtId="44" fontId="15" fillId="0" borderId="3" xfId="11" applyFont="1" applyBorder="1" applyAlignment="1">
      <alignment horizontal="center" vertical="center" wrapText="1"/>
    </xf>
    <xf numFmtId="15" fontId="15" fillId="0" borderId="3" xfId="1" applyNumberFormat="1" applyFont="1" applyBorder="1" applyAlignment="1">
      <alignment horizontal="center" vertical="center" wrapText="1"/>
    </xf>
    <xf numFmtId="1" fontId="2" fillId="3" borderId="3" xfId="0" quotePrefix="1" applyNumberFormat="1" applyFont="1" applyFill="1" applyBorder="1" applyAlignment="1">
      <alignment horizontal="center" vertical="center" wrapText="1"/>
    </xf>
    <xf numFmtId="15" fontId="2" fillId="3" borderId="3" xfId="0" applyNumberFormat="1" applyFont="1" applyFill="1" applyBorder="1" applyAlignment="1">
      <alignment horizontal="center" vertical="center" wrapText="1"/>
    </xf>
    <xf numFmtId="44" fontId="15" fillId="3" borderId="3" xfId="11" applyFont="1" applyFill="1" applyBorder="1" applyAlignment="1">
      <alignment horizontal="center" vertical="center" wrapText="1"/>
    </xf>
    <xf numFmtId="0" fontId="15" fillId="3" borderId="3" xfId="1" applyFont="1" applyFill="1" applyBorder="1" applyAlignment="1">
      <alignment horizontal="center" vertical="center" wrapText="1"/>
    </xf>
    <xf numFmtId="0" fontId="2" fillId="3" borderId="3" xfId="0" applyFont="1" applyFill="1" applyBorder="1" applyAlignment="1">
      <alignment horizontal="left" vertical="center" wrapText="1"/>
    </xf>
    <xf numFmtId="0" fontId="17" fillId="3" borderId="0" xfId="1" applyFont="1" applyFill="1" applyAlignment="1">
      <alignment wrapText="1"/>
    </xf>
    <xf numFmtId="0" fontId="2" fillId="3" borderId="0" xfId="0" applyFont="1" applyFill="1" applyAlignment="1">
      <alignment wrapText="1"/>
    </xf>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15" fontId="2" fillId="0" borderId="2" xfId="0" applyNumberFormat="1" applyFont="1" applyBorder="1" applyAlignment="1">
      <alignment horizontal="center" vertical="center" wrapText="1"/>
    </xf>
    <xf numFmtId="0" fontId="14" fillId="0" borderId="2"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0" xfId="0" applyFont="1" applyAlignment="1">
      <alignment horizontal="center" vertical="center" wrapText="1"/>
    </xf>
    <xf numFmtId="0" fontId="14" fillId="0" borderId="3" xfId="0" applyFont="1" applyBorder="1" applyAlignment="1">
      <alignment horizontal="center" vertical="center" wrapText="1"/>
    </xf>
    <xf numFmtId="0" fontId="2" fillId="0" borderId="0" xfId="0" applyFont="1" applyAlignment="1">
      <alignment horizontal="left" wrapText="1"/>
    </xf>
    <xf numFmtId="0" fontId="2" fillId="0" borderId="0" xfId="0" applyFont="1" applyAlignment="1">
      <alignment vertical="center" wrapText="1"/>
    </xf>
    <xf numFmtId="15" fontId="11" fillId="0" borderId="3" xfId="0" applyNumberFormat="1" applyFont="1" applyBorder="1" applyAlignment="1">
      <alignment horizontal="center" vertical="center" wrapText="1"/>
    </xf>
    <xf numFmtId="15" fontId="11" fillId="0" borderId="3" xfId="0" applyNumberFormat="1" applyFont="1" applyBorder="1" applyAlignment="1">
      <alignment horizontal="center" vertical="center"/>
    </xf>
    <xf numFmtId="0" fontId="21" fillId="3" borderId="2" xfId="0" applyFont="1" applyFill="1" applyBorder="1" applyAlignment="1">
      <alignment horizontal="left" vertical="center" wrapText="1"/>
    </xf>
    <xf numFmtId="0" fontId="15" fillId="2" borderId="0" xfId="0" applyFont="1" applyFill="1" applyAlignment="1">
      <alignment horizontal="left" vertical="center"/>
    </xf>
    <xf numFmtId="49" fontId="15" fillId="3" borderId="6" xfId="0" quotePrefix="1" applyNumberFormat="1" applyFont="1" applyFill="1" applyBorder="1" applyAlignment="1" applyProtection="1">
      <alignment horizontal="center" vertical="center" wrapText="1"/>
      <protection locked="0"/>
    </xf>
    <xf numFmtId="15" fontId="2" fillId="3" borderId="2" xfId="0" applyNumberFormat="1" applyFont="1" applyFill="1" applyBorder="1" applyAlignment="1">
      <alignment horizontal="center" vertical="center" wrapText="1"/>
    </xf>
    <xf numFmtId="49" fontId="15" fillId="3" borderId="5" xfId="0" quotePrefix="1" applyNumberFormat="1" applyFont="1" applyFill="1" applyBorder="1" applyAlignment="1" applyProtection="1">
      <alignment horizontal="center" vertical="center" wrapText="1"/>
      <protection locked="0"/>
    </xf>
    <xf numFmtId="0" fontId="2" fillId="3" borderId="3" xfId="1" applyFont="1" applyFill="1" applyBorder="1" applyAlignment="1">
      <alignment horizontal="center" vertical="center" wrapText="1"/>
    </xf>
    <xf numFmtId="0" fontId="11" fillId="3" borderId="2" xfId="0" applyFont="1" applyFill="1" applyBorder="1" applyAlignment="1">
      <alignment horizontal="left" vertical="center" wrapText="1"/>
    </xf>
    <xf numFmtId="0" fontId="23" fillId="0" borderId="3" xfId="0" applyFont="1" applyBorder="1" applyAlignment="1">
      <alignment horizontal="center" vertical="center" wrapText="1"/>
    </xf>
    <xf numFmtId="0" fontId="21" fillId="3" borderId="3" xfId="0" applyFont="1" applyFill="1" applyBorder="1" applyAlignment="1">
      <alignment horizontal="center" vertical="center" wrapText="1"/>
    </xf>
    <xf numFmtId="49" fontId="4" fillId="2" borderId="2" xfId="0" applyNumberFormat="1" applyFont="1" applyFill="1" applyBorder="1" applyAlignment="1" applyProtection="1">
      <alignment horizontal="center" vertical="center" wrapText="1"/>
      <protection locked="0"/>
    </xf>
    <xf numFmtId="0" fontId="4" fillId="2" borderId="33" xfId="0" applyFont="1" applyFill="1" applyBorder="1" applyAlignment="1">
      <alignment horizontal="left" vertical="center" wrapText="1"/>
    </xf>
    <xf numFmtId="0" fontId="4" fillId="2" borderId="2" xfId="0" applyFont="1" applyFill="1" applyBorder="1" applyAlignment="1" applyProtection="1">
      <alignment horizontal="center" vertical="center" wrapText="1"/>
      <protection locked="0"/>
    </xf>
    <xf numFmtId="15" fontId="4" fillId="2" borderId="2" xfId="0" applyNumberFormat="1" applyFont="1" applyFill="1" applyBorder="1" applyAlignment="1" applyProtection="1">
      <alignment horizontal="center" vertical="center" wrapText="1"/>
      <protection locked="0"/>
    </xf>
    <xf numFmtId="15" fontId="4" fillId="2" borderId="2" xfId="0" applyNumberFormat="1" applyFont="1" applyFill="1" applyBorder="1" applyAlignment="1">
      <alignment horizontal="center" vertical="center"/>
    </xf>
    <xf numFmtId="15" fontId="11" fillId="2" borderId="2" xfId="0" applyNumberFormat="1" applyFont="1" applyFill="1" applyBorder="1" applyAlignment="1" applyProtection="1">
      <alignment horizontal="center" vertical="center" wrapText="1"/>
      <protection locked="0"/>
    </xf>
    <xf numFmtId="44" fontId="10" fillId="3" borderId="3" xfId="11"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6" fillId="0" borderId="0" xfId="1" applyFont="1"/>
    <xf numFmtId="0" fontId="22" fillId="0" borderId="0" xfId="0" applyFont="1"/>
    <xf numFmtId="49" fontId="21" fillId="3" borderId="3" xfId="0"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49" fontId="15" fillId="3" borderId="11" xfId="0" applyNumberFormat="1" applyFont="1" applyFill="1" applyBorder="1" applyAlignment="1">
      <alignment horizontal="center" vertical="center" wrapText="1"/>
    </xf>
    <xf numFmtId="49" fontId="15" fillId="3" borderId="17" xfId="0" applyNumberFormat="1" applyFont="1" applyFill="1" applyBorder="1" applyAlignment="1">
      <alignment horizontal="center" vertical="center" wrapText="1"/>
    </xf>
    <xf numFmtId="49" fontId="15" fillId="3" borderId="17" xfId="0" quotePrefix="1" applyNumberFormat="1" applyFont="1" applyFill="1" applyBorder="1" applyAlignment="1" applyProtection="1">
      <alignment horizontal="center" vertical="center" wrapText="1"/>
      <protection locked="0"/>
    </xf>
    <xf numFmtId="49" fontId="15"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0" fillId="3" borderId="3" xfId="1"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3" xfId="0" quotePrefix="1" applyNumberFormat="1" applyFont="1" applyBorder="1" applyAlignment="1">
      <alignment horizontal="center" vertical="center" wrapText="1"/>
    </xf>
    <xf numFmtId="0" fontId="5" fillId="0" borderId="3" xfId="0" applyFont="1" applyBorder="1" applyAlignment="1">
      <alignment horizontal="left" vertical="center" wrapText="1"/>
    </xf>
    <xf numFmtId="49" fontId="28" fillId="0" borderId="3" xfId="0" quotePrefix="1" applyNumberFormat="1" applyFont="1" applyBorder="1" applyAlignment="1">
      <alignment horizontal="center" vertical="center" wrapText="1"/>
    </xf>
    <xf numFmtId="49" fontId="27"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3" xfId="0" applyFont="1" applyBorder="1" applyAlignment="1">
      <alignment horizontal="left" vertical="center" wrapText="1"/>
    </xf>
    <xf numFmtId="1" fontId="27" fillId="0" borderId="3" xfId="0" quotePrefix="1" applyNumberFormat="1" applyFont="1" applyBorder="1" applyAlignment="1">
      <alignment horizontal="center" vertical="center" wrapText="1"/>
    </xf>
    <xf numFmtId="0" fontId="27" fillId="0" borderId="3" xfId="0" applyFont="1" applyBorder="1" applyAlignment="1">
      <alignment horizontal="center" vertical="center" wrapText="1"/>
    </xf>
    <xf numFmtId="49" fontId="27" fillId="0" borderId="2" xfId="0" applyNumberFormat="1" applyFont="1" applyBorder="1" applyAlignment="1">
      <alignment horizontal="center" vertical="center" wrapText="1"/>
    </xf>
    <xf numFmtId="0" fontId="27" fillId="0" borderId="2" xfId="0" applyFont="1" applyBorder="1" applyAlignment="1">
      <alignment horizontal="center" vertical="center" wrapText="1"/>
    </xf>
    <xf numFmtId="0" fontId="27" fillId="0" borderId="2" xfId="0" applyFont="1" applyBorder="1" applyAlignment="1">
      <alignment horizontal="left" vertical="center" wrapText="1"/>
    </xf>
    <xf numFmtId="1" fontId="11" fillId="0" borderId="3" xfId="0" quotePrefix="1" applyNumberFormat="1" applyFont="1" applyBorder="1" applyAlignment="1">
      <alignment horizontal="center" vertical="center" wrapText="1"/>
    </xf>
    <xf numFmtId="0" fontId="10" fillId="0" borderId="2" xfId="0" applyFont="1" applyBorder="1" applyAlignment="1">
      <alignment horizontal="left" vertical="center" wrapText="1"/>
    </xf>
    <xf numFmtId="15" fontId="10" fillId="0" borderId="2" xfId="0" applyNumberFormat="1" applyFont="1" applyBorder="1" applyAlignment="1">
      <alignment horizontal="left" vertical="center" wrapText="1"/>
    </xf>
    <xf numFmtId="49" fontId="10" fillId="0" borderId="2" xfId="0" applyNumberFormat="1" applyFont="1" applyBorder="1" applyAlignment="1">
      <alignment horizontal="center" vertical="center" wrapText="1"/>
    </xf>
    <xf numFmtId="0" fontId="10" fillId="0" borderId="2" xfId="1" applyFont="1" applyBorder="1" applyAlignment="1">
      <alignment horizontal="left" vertical="center" wrapText="1"/>
    </xf>
    <xf numFmtId="15" fontId="10" fillId="0" borderId="2" xfId="1" applyNumberFormat="1" applyFont="1" applyBorder="1" applyAlignment="1">
      <alignment horizontal="left" vertical="center" wrapText="1"/>
    </xf>
    <xf numFmtId="15" fontId="10" fillId="0" borderId="2" xfId="0" applyNumberFormat="1" applyFont="1" applyBorder="1" applyAlignment="1">
      <alignment horizontal="center" vertical="center" wrapText="1"/>
    </xf>
    <xf numFmtId="0" fontId="11" fillId="0" borderId="3" xfId="0" applyFont="1" applyBorder="1" applyAlignment="1">
      <alignment horizontal="center" vertical="center"/>
    </xf>
    <xf numFmtId="0" fontId="5" fillId="0" borderId="3" xfId="0" applyFont="1" applyBorder="1" applyAlignment="1">
      <alignment horizontal="center" vertical="center" wrapText="1"/>
    </xf>
    <xf numFmtId="15" fontId="5" fillId="0" borderId="3" xfId="0" applyNumberFormat="1" applyFont="1" applyBorder="1" applyAlignment="1">
      <alignment horizontal="center" vertical="center" wrapText="1"/>
    </xf>
    <xf numFmtId="44" fontId="5" fillId="0" borderId="3" xfId="11" applyFont="1" applyBorder="1" applyAlignment="1">
      <alignment horizontal="left" vertical="center"/>
    </xf>
    <xf numFmtId="0" fontId="5" fillId="0" borderId="3" xfId="0" applyFont="1" applyBorder="1" applyAlignment="1">
      <alignment horizontal="center" vertical="center"/>
    </xf>
    <xf numFmtId="44" fontId="5" fillId="0" borderId="3" xfId="11" applyFont="1" applyBorder="1" applyAlignment="1">
      <alignment horizontal="center" vertical="center" wrapText="1"/>
    </xf>
    <xf numFmtId="15" fontId="0" fillId="0" borderId="3" xfId="0" applyNumberFormat="1" applyBorder="1" applyAlignment="1">
      <alignment horizontal="center" vertical="center" wrapText="1"/>
    </xf>
    <xf numFmtId="44" fontId="5" fillId="0" borderId="3" xfId="11" applyFont="1" applyBorder="1" applyAlignment="1">
      <alignment horizontal="center" vertical="center"/>
    </xf>
    <xf numFmtId="15" fontId="15" fillId="3" borderId="3" xfId="0" applyNumberFormat="1" applyFont="1" applyFill="1" applyBorder="1" applyAlignment="1">
      <alignment horizontal="center" vertical="center" wrapText="1"/>
    </xf>
    <xf numFmtId="15" fontId="16" fillId="3" borderId="3"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0" borderId="10" xfId="0" applyFont="1" applyBorder="1" applyAlignment="1">
      <alignment horizontal="left" vertical="center" wrapText="1"/>
    </xf>
    <xf numFmtId="15" fontId="11" fillId="0" borderId="10" xfId="0" applyNumberFormat="1" applyFont="1" applyBorder="1" applyAlignment="1">
      <alignment horizontal="center" vertical="center" wrapText="1"/>
    </xf>
    <xf numFmtId="0" fontId="11" fillId="0" borderId="10" xfId="0" applyFont="1" applyBorder="1" applyAlignment="1">
      <alignment horizontal="center" vertical="center"/>
    </xf>
    <xf numFmtId="0" fontId="11" fillId="0" borderId="10" xfId="0" applyFont="1" applyBorder="1" applyAlignment="1">
      <alignment horizontal="center" vertical="center" wrapText="1"/>
    </xf>
    <xf numFmtId="0" fontId="11" fillId="3" borderId="2" xfId="0" applyFont="1" applyFill="1" applyBorder="1" applyAlignment="1">
      <alignment horizontal="center" vertical="center" wrapText="1"/>
    </xf>
    <xf numFmtId="0" fontId="14" fillId="2" borderId="0" xfId="0" applyFont="1" applyFill="1" applyAlignment="1">
      <alignment horizontal="left" vertical="center"/>
    </xf>
    <xf numFmtId="0" fontId="10" fillId="3" borderId="3" xfId="0" applyFont="1" applyFill="1" applyBorder="1" applyAlignment="1">
      <alignment horizontal="center" vertical="center" wrapText="1"/>
    </xf>
    <xf numFmtId="15" fontId="10" fillId="3" borderId="3" xfId="0" applyNumberFormat="1" applyFont="1" applyFill="1" applyBorder="1" applyAlignment="1">
      <alignment horizontal="center" vertical="center" wrapText="1"/>
    </xf>
    <xf numFmtId="49" fontId="15"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44" fontId="15" fillId="3" borderId="3" xfId="11" applyFont="1" applyFill="1" applyBorder="1" applyAlignment="1">
      <alignment horizontal="left" vertical="center"/>
    </xf>
    <xf numFmtId="0" fontId="15" fillId="3" borderId="3" xfId="0" applyFont="1" applyFill="1" applyBorder="1" applyAlignment="1">
      <alignment horizontal="center" vertical="center"/>
    </xf>
    <xf numFmtId="0" fontId="5" fillId="3" borderId="3" xfId="0" applyFont="1" applyFill="1" applyBorder="1" applyAlignment="1">
      <alignment horizontal="center" vertical="center" wrapText="1"/>
    </xf>
    <xf numFmtId="0" fontId="10" fillId="0" borderId="3" xfId="0" applyFont="1" applyBorder="1" applyAlignment="1">
      <alignment horizontal="left" vertical="center" wrapText="1"/>
    </xf>
    <xf numFmtId="49" fontId="5" fillId="3" borderId="3" xfId="0" applyNumberFormat="1" applyFont="1" applyFill="1" applyBorder="1" applyAlignment="1">
      <alignment horizontal="center" vertical="center" wrapText="1"/>
    </xf>
    <xf numFmtId="49" fontId="5" fillId="3" borderId="3" xfId="0" quotePrefix="1" applyNumberFormat="1" applyFont="1" applyFill="1" applyBorder="1" applyAlignment="1">
      <alignment horizontal="center" vertical="center" wrapText="1"/>
    </xf>
    <xf numFmtId="0" fontId="5" fillId="3" borderId="3" xfId="0" applyFont="1" applyFill="1" applyBorder="1" applyAlignment="1">
      <alignment horizontal="left" vertical="center" wrapText="1"/>
    </xf>
    <xf numFmtId="15" fontId="5" fillId="3" borderId="3" xfId="0" applyNumberFormat="1" applyFont="1" applyFill="1" applyBorder="1" applyAlignment="1">
      <alignment horizontal="center" vertical="center" wrapText="1"/>
    </xf>
    <xf numFmtId="44" fontId="5" fillId="3" borderId="3" xfId="11" applyFont="1" applyFill="1" applyBorder="1" applyAlignment="1">
      <alignment horizontal="left" vertical="center"/>
    </xf>
    <xf numFmtId="0" fontId="5" fillId="3" borderId="3" xfId="0" applyFont="1" applyFill="1" applyBorder="1" applyAlignment="1">
      <alignment horizontal="center" vertical="center"/>
    </xf>
    <xf numFmtId="44" fontId="5" fillId="3" borderId="3" xfId="11" applyFont="1" applyFill="1" applyBorder="1" applyAlignment="1">
      <alignment horizontal="center" vertical="center" wrapText="1"/>
    </xf>
    <xf numFmtId="15" fontId="0" fillId="3" borderId="3" xfId="0" applyNumberFormat="1" applyFill="1" applyBorder="1" applyAlignment="1">
      <alignment horizontal="center" vertical="center" wrapText="1"/>
    </xf>
    <xf numFmtId="49" fontId="10" fillId="0" borderId="3" xfId="0" applyNumberFormat="1" applyFont="1" applyBorder="1" applyAlignment="1">
      <alignment horizontal="center" vertical="center"/>
    </xf>
    <xf numFmtId="0" fontId="10" fillId="0" borderId="3" xfId="0" applyFont="1" applyBorder="1" applyAlignment="1">
      <alignment horizontal="center" wrapText="1"/>
    </xf>
    <xf numFmtId="0" fontId="6" fillId="0" borderId="3" xfId="0" applyFont="1" applyBorder="1" applyAlignment="1">
      <alignment horizontal="center" vertical="center" wrapText="1"/>
    </xf>
    <xf numFmtId="49" fontId="16" fillId="3" borderId="3" xfId="0" quotePrefix="1" applyNumberFormat="1" applyFont="1" applyFill="1" applyBorder="1" applyAlignment="1">
      <alignment horizontal="center" vertical="center" wrapText="1"/>
    </xf>
    <xf numFmtId="0" fontId="2" fillId="3" borderId="2" xfId="0" applyFont="1" applyFill="1" applyBorder="1" applyAlignment="1" applyProtection="1">
      <alignment horizontal="center" vertical="center" wrapText="1"/>
      <protection locked="0"/>
    </xf>
    <xf numFmtId="0" fontId="2" fillId="3" borderId="2" xfId="1" applyFont="1" applyFill="1" applyBorder="1" applyAlignment="1">
      <alignment horizontal="center" vertical="center" wrapText="1"/>
    </xf>
    <xf numFmtId="15" fontId="11" fillId="3" borderId="2"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0" fontId="2" fillId="3" borderId="3" xfId="0" applyFont="1" applyFill="1" applyBorder="1" applyAlignment="1">
      <alignment horizontal="center" wrapText="1"/>
    </xf>
    <xf numFmtId="49" fontId="27" fillId="3" borderId="2" xfId="0" applyNumberFormat="1" applyFont="1" applyFill="1" applyBorder="1" applyAlignment="1">
      <alignment horizontal="center" vertical="center" wrapText="1"/>
    </xf>
    <xf numFmtId="0" fontId="29" fillId="3" borderId="3" xfId="0" applyFont="1" applyFill="1" applyBorder="1" applyAlignment="1">
      <alignment horizontal="center" vertical="center" wrapText="1"/>
    </xf>
    <xf numFmtId="0" fontId="27" fillId="3" borderId="2" xfId="0" applyFont="1" applyFill="1" applyBorder="1" applyAlignment="1">
      <alignment horizontal="left" vertical="center" wrapText="1"/>
    </xf>
    <xf numFmtId="49" fontId="27" fillId="3" borderId="3" xfId="0" applyNumberFormat="1"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3" xfId="0" applyFont="1" applyFill="1" applyBorder="1" applyAlignment="1">
      <alignment horizontal="left" vertical="center" wrapText="1"/>
    </xf>
    <xf numFmtId="49" fontId="27" fillId="3" borderId="13" xfId="0" applyNumberFormat="1" applyFont="1" applyFill="1" applyBorder="1" applyAlignment="1">
      <alignment horizontal="center" vertical="center" wrapText="1"/>
    </xf>
    <xf numFmtId="0" fontId="27" fillId="3" borderId="2" xfId="1" applyFont="1" applyFill="1" applyBorder="1" applyAlignment="1">
      <alignment horizontal="center" vertical="center" wrapText="1"/>
    </xf>
    <xf numFmtId="0" fontId="27" fillId="3" borderId="2" xfId="1" applyFont="1" applyFill="1" applyBorder="1" applyAlignment="1">
      <alignment horizontal="left" vertical="center" wrapText="1"/>
    </xf>
    <xf numFmtId="49" fontId="27" fillId="2" borderId="3" xfId="0" applyNumberFormat="1" applyFont="1" applyFill="1" applyBorder="1" applyAlignment="1">
      <alignment horizontal="center" vertical="center" wrapText="1"/>
    </xf>
    <xf numFmtId="0" fontId="27"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1" fontId="27" fillId="3" borderId="3" xfId="0" quotePrefix="1" applyNumberFormat="1" applyFont="1" applyFill="1" applyBorder="1" applyAlignment="1">
      <alignment horizontal="center" vertical="center" wrapText="1"/>
    </xf>
    <xf numFmtId="0" fontId="4" fillId="3" borderId="3" xfId="0" applyFont="1" applyFill="1" applyBorder="1" applyAlignment="1">
      <alignment horizontal="left" vertical="center" wrapText="1"/>
    </xf>
    <xf numFmtId="49" fontId="28" fillId="3" borderId="3" xfId="0" applyNumberFormat="1"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pplyProtection="1">
      <alignment vertical="center" wrapText="1"/>
      <protection locked="0"/>
    </xf>
    <xf numFmtId="0" fontId="13" fillId="2" borderId="0" xfId="0" applyFont="1" applyFill="1" applyAlignment="1">
      <alignment horizontal="left" vertical="center"/>
    </xf>
    <xf numFmtId="0" fontId="30" fillId="3" borderId="3" xfId="0" applyFont="1" applyFill="1" applyBorder="1" applyAlignment="1">
      <alignment horizontal="left" vertical="center" wrapText="1"/>
    </xf>
    <xf numFmtId="0" fontId="15" fillId="2" borderId="3" xfId="0" applyFont="1" applyFill="1" applyBorder="1" applyAlignment="1">
      <alignment horizontal="center" vertical="center" wrapText="1"/>
    </xf>
    <xf numFmtId="0" fontId="11" fillId="2" borderId="0" xfId="0" applyFont="1" applyFill="1" applyAlignment="1">
      <alignment horizontal="left" vertical="center"/>
    </xf>
    <xf numFmtId="0" fontId="11" fillId="0" borderId="0" xfId="0" applyFont="1" applyAlignment="1">
      <alignment horizontal="left" vertical="center"/>
    </xf>
    <xf numFmtId="14" fontId="10" fillId="2" borderId="3"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14" fontId="10" fillId="3" borderId="3" xfId="0" applyNumberFormat="1" applyFont="1" applyFill="1" applyBorder="1" applyAlignment="1">
      <alignment horizontal="center" vertical="center" wrapText="1"/>
    </xf>
    <xf numFmtId="0" fontId="27" fillId="3" borderId="2" xfId="0" applyFont="1" applyFill="1" applyBorder="1" applyAlignment="1">
      <alignment horizontal="center" vertical="center" wrapText="1"/>
    </xf>
    <xf numFmtId="0" fontId="27" fillId="3" borderId="3" xfId="1" applyFont="1" applyFill="1" applyBorder="1" applyAlignment="1">
      <alignment horizontal="center" vertical="center" wrapText="1"/>
    </xf>
    <xf numFmtId="0" fontId="13" fillId="0" borderId="29" xfId="0" applyFont="1" applyBorder="1" applyAlignment="1">
      <alignment horizontal="left" vertical="center" wrapText="1"/>
    </xf>
    <xf numFmtId="0" fontId="15" fillId="0" borderId="0" xfId="0" applyFont="1" applyAlignment="1">
      <alignment horizontal="left"/>
    </xf>
    <xf numFmtId="0" fontId="18" fillId="3" borderId="10" xfId="0" applyFont="1" applyFill="1" applyBorder="1" applyAlignment="1">
      <alignment horizontal="center" vertical="center"/>
    </xf>
    <xf numFmtId="0" fontId="15" fillId="3" borderId="17" xfId="0" applyFont="1" applyFill="1" applyBorder="1" applyAlignment="1">
      <alignment horizontal="center" vertical="center"/>
    </xf>
    <xf numFmtId="0" fontId="15" fillId="0" borderId="0" xfId="0" applyFont="1" applyAlignment="1">
      <alignment horizontal="center" vertical="center"/>
    </xf>
    <xf numFmtId="14" fontId="10" fillId="0" borderId="3" xfId="0" applyNumberFormat="1" applyFont="1" applyBorder="1" applyAlignment="1">
      <alignment horizontal="center" vertical="center" wrapText="1"/>
    </xf>
    <xf numFmtId="49" fontId="27" fillId="3" borderId="3" xfId="0" quotePrefix="1" applyNumberFormat="1" applyFont="1" applyFill="1" applyBorder="1" applyAlignment="1">
      <alignment horizontal="center" vertical="center" wrapText="1"/>
    </xf>
    <xf numFmtId="49" fontId="28" fillId="3" borderId="3" xfId="0" quotePrefix="1" applyNumberFormat="1" applyFont="1" applyFill="1" applyBorder="1" applyAlignment="1">
      <alignment horizontal="center" vertical="center" wrapText="1"/>
    </xf>
    <xf numFmtId="0" fontId="25" fillId="3" borderId="3" xfId="0" applyFont="1" applyFill="1" applyBorder="1" applyAlignment="1">
      <alignment horizontal="left" vertical="center" wrapText="1"/>
    </xf>
    <xf numFmtId="0" fontId="14" fillId="0" borderId="3" xfId="0" applyFont="1" applyBorder="1" applyAlignment="1">
      <alignment horizontal="center" wrapText="1"/>
    </xf>
    <xf numFmtId="0" fontId="14"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1" xfId="0" applyFont="1" applyBorder="1" applyAlignment="1">
      <alignment horizontal="center" wrapText="1"/>
    </xf>
    <xf numFmtId="0" fontId="24" fillId="0" borderId="0" xfId="0" applyFont="1" applyAlignment="1">
      <alignment horizontal="left" vertical="center" wrapText="1"/>
    </xf>
    <xf numFmtId="0" fontId="14" fillId="2" borderId="0" xfId="0" applyFont="1" applyFill="1" applyAlignment="1">
      <alignment horizontal="left"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49" fontId="11" fillId="0" borderId="3" xfId="0" applyNumberFormat="1" applyFont="1" applyBorder="1" applyAlignment="1">
      <alignment horizontal="right" vertical="center" wrapText="1"/>
    </xf>
    <xf numFmtId="0" fontId="4" fillId="0" borderId="0" xfId="0" applyFont="1" applyAlignment="1">
      <alignment horizontal="center"/>
    </xf>
    <xf numFmtId="0" fontId="11" fillId="0" borderId="2" xfId="0" applyFont="1" applyBorder="1" applyAlignment="1">
      <alignment horizontal="left" vertical="center" wrapText="1"/>
    </xf>
    <xf numFmtId="0" fontId="11" fillId="0" borderId="2" xfId="0" applyFont="1" applyBorder="1" applyAlignment="1">
      <alignment horizontal="center" vertical="center"/>
    </xf>
    <xf numFmtId="0" fontId="6" fillId="0" borderId="3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center" vertical="center"/>
    </xf>
  </cellXfs>
  <cellStyles count="12">
    <cellStyle name="Currency 10" xfId="11" xr:uid="{07633360-7A1A-4EB9-A45B-280749058FE4}"/>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18">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ont>
        <color rgb="FFFF0000"/>
      </font>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lia.Lattimore\Downloads\Modification%20Register_1%20(2).xlsm" TargetMode="External"/><Relationship Id="rId1" Type="http://schemas.openxmlformats.org/officeDocument/2006/relationships/externalLinkPath" Target="file:///C:\Users\Talia.Lattimore\Downloads\Modification%20Register_1%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Harry.Firth\Downloads\Modification%20Register_0.xlsm" TargetMode="External"/><Relationship Id="rId1" Type="http://schemas.openxmlformats.org/officeDocument/2006/relationships/externalLinkPath" Target="file:///C:\Users\Harry.Firth\Downloads\Modification%20Register_0.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Harry.Firth\Downloads\Modification%20Register.xlsm" TargetMode="External"/><Relationship Id="rId1" Type="http://schemas.openxmlformats.org/officeDocument/2006/relationships/externalLinkPath" Target="file:///C:\Users\Harry.Firth\Downloads\Modification%20Register.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refreshError="1"/>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2q3</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refreshError="1"/>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2q3</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29"/>
  <sheetViews>
    <sheetView tabSelected="1" zoomScale="67" workbookViewId="0">
      <selection activeCell="B3" sqref="B3"/>
    </sheetView>
  </sheetViews>
  <sheetFormatPr defaultColWidth="8.81640625" defaultRowHeight="14" outlineLevelCol="1" x14ac:dyDescent="0.3"/>
  <cols>
    <col min="1" max="1" width="9" style="164" customWidth="1"/>
    <col min="2" max="2" width="2.36328125" style="167" bestFit="1" customWidth="1"/>
    <col min="3" max="3" width="25.54296875" style="99" customWidth="1"/>
    <col min="4" max="4" width="15.36328125" style="99" customWidth="1" outlineLevel="1"/>
    <col min="5" max="6" width="14.1796875" style="99" customWidth="1" outlineLevel="1"/>
    <col min="7" max="7" width="17.54296875" style="99" bestFit="1" customWidth="1" outlineLevel="1"/>
    <col min="8" max="8" width="17.1796875" style="99" customWidth="1" outlineLevel="1"/>
    <col min="9" max="9" width="16.6328125" style="164" customWidth="1"/>
    <col min="10" max="10" width="16.1796875" style="99" customWidth="1"/>
    <col min="11" max="11" width="14.1796875" style="164" customWidth="1"/>
    <col min="12" max="12" width="26.08984375" style="164" hidden="1" customWidth="1" outlineLevel="1"/>
    <col min="13" max="13" width="74.90625" style="166" customWidth="1" collapsed="1"/>
    <col min="14" max="14" width="11" style="99" bestFit="1" customWidth="1"/>
    <col min="15" max="15" width="11.08984375" style="99" bestFit="1" customWidth="1"/>
    <col min="16" max="17" width="11" style="99" bestFit="1" customWidth="1"/>
    <col min="18" max="16384" width="8.81640625" style="99"/>
  </cols>
  <sheetData>
    <row r="1" spans="1:23" s="147" customFormat="1" ht="23.5" customHeight="1" x14ac:dyDescent="0.35">
      <c r="A1" s="297" t="s">
        <v>305</v>
      </c>
      <c r="B1" s="297"/>
      <c r="C1" s="297"/>
      <c r="I1" s="148"/>
      <c r="K1" s="148"/>
      <c r="L1" s="148"/>
      <c r="M1" s="146"/>
    </row>
    <row r="2" spans="1:23" ht="28" x14ac:dyDescent="0.35">
      <c r="A2" s="296" t="s">
        <v>0</v>
      </c>
      <c r="B2" s="296"/>
      <c r="C2" s="165" t="s">
        <v>1</v>
      </c>
      <c r="D2" s="165" t="s">
        <v>2</v>
      </c>
      <c r="E2" s="165" t="s">
        <v>3</v>
      </c>
      <c r="F2" s="165" t="s">
        <v>163</v>
      </c>
      <c r="G2" s="165" t="s">
        <v>4</v>
      </c>
      <c r="H2" s="165" t="s">
        <v>5</v>
      </c>
      <c r="I2" s="165" t="s">
        <v>6</v>
      </c>
      <c r="J2" s="165" t="s">
        <v>7</v>
      </c>
      <c r="K2" s="165" t="s">
        <v>8</v>
      </c>
      <c r="L2" s="165" t="s">
        <v>9</v>
      </c>
      <c r="M2" s="165" t="s">
        <v>43</v>
      </c>
      <c r="N2" s="100"/>
      <c r="O2" s="100"/>
      <c r="P2" s="100"/>
      <c r="Q2" s="100"/>
      <c r="R2" s="100"/>
      <c r="S2" s="100"/>
      <c r="T2" s="100"/>
      <c r="U2" s="100"/>
      <c r="V2" s="100"/>
      <c r="W2" s="100"/>
    </row>
    <row r="3" spans="1:23" ht="140" x14ac:dyDescent="0.35">
      <c r="A3" s="251" t="s">
        <v>258</v>
      </c>
      <c r="B3" s="242" t="s">
        <v>12</v>
      </c>
      <c r="C3" s="77" t="s">
        <v>269</v>
      </c>
      <c r="D3" s="77" t="s">
        <v>71</v>
      </c>
      <c r="E3" s="80">
        <v>45604</v>
      </c>
      <c r="F3" s="77" t="s">
        <v>26</v>
      </c>
      <c r="G3" s="77" t="s">
        <v>268</v>
      </c>
      <c r="H3" s="77" t="s">
        <v>30</v>
      </c>
      <c r="I3" s="77" t="s">
        <v>13</v>
      </c>
      <c r="J3" s="77" t="s">
        <v>52</v>
      </c>
      <c r="K3" s="80">
        <v>45827</v>
      </c>
      <c r="L3" s="165"/>
      <c r="M3" s="83" t="s">
        <v>281</v>
      </c>
      <c r="N3" s="100"/>
      <c r="O3" s="100"/>
      <c r="P3" s="100"/>
      <c r="Q3" s="100"/>
      <c r="R3" s="100"/>
      <c r="S3" s="100"/>
      <c r="T3" s="100"/>
      <c r="U3" s="100"/>
      <c r="V3" s="100"/>
      <c r="W3" s="100"/>
    </row>
    <row r="4" spans="1:23" ht="77.5" x14ac:dyDescent="0.35">
      <c r="A4" s="251" t="s">
        <v>257</v>
      </c>
      <c r="B4" s="252"/>
      <c r="C4" s="77" t="s">
        <v>255</v>
      </c>
      <c r="D4" s="77" t="s">
        <v>256</v>
      </c>
      <c r="E4" s="80">
        <v>45604</v>
      </c>
      <c r="F4" s="77" t="s">
        <v>26</v>
      </c>
      <c r="G4" s="77" t="s">
        <v>101</v>
      </c>
      <c r="H4" s="77" t="s">
        <v>30</v>
      </c>
      <c r="I4" s="77" t="s">
        <v>13</v>
      </c>
      <c r="J4" s="77" t="s">
        <v>239</v>
      </c>
      <c r="K4" s="80">
        <v>45708</v>
      </c>
      <c r="L4" s="165">
        <v>45708</v>
      </c>
      <c r="M4" s="83" t="s">
        <v>282</v>
      </c>
      <c r="N4" s="100"/>
      <c r="O4" s="100"/>
      <c r="P4" s="100"/>
      <c r="Q4" s="100"/>
      <c r="R4" s="100"/>
      <c r="S4" s="100"/>
      <c r="T4" s="100"/>
      <c r="U4" s="100"/>
      <c r="V4" s="100"/>
      <c r="W4" s="100"/>
    </row>
    <row r="5" spans="1:23" ht="154" x14ac:dyDescent="0.35">
      <c r="A5" s="199" t="s">
        <v>253</v>
      </c>
      <c r="B5" s="219" t="s">
        <v>11</v>
      </c>
      <c r="C5" s="201" t="s">
        <v>254</v>
      </c>
      <c r="D5" s="219" t="s">
        <v>95</v>
      </c>
      <c r="E5" s="220">
        <v>45603</v>
      </c>
      <c r="F5" s="219" t="s">
        <v>26</v>
      </c>
      <c r="G5" s="219" t="s">
        <v>101</v>
      </c>
      <c r="H5" s="77" t="s">
        <v>60</v>
      </c>
      <c r="I5" s="77" t="s">
        <v>13</v>
      </c>
      <c r="J5" s="77" t="s">
        <v>239</v>
      </c>
      <c r="K5" s="80">
        <v>45673</v>
      </c>
      <c r="L5" s="253"/>
      <c r="M5" s="13" t="s">
        <v>280</v>
      </c>
      <c r="N5" s="100"/>
      <c r="O5" s="100"/>
      <c r="P5" s="100"/>
      <c r="Q5" s="100"/>
      <c r="R5" s="100"/>
      <c r="S5" s="100"/>
      <c r="T5" s="100"/>
      <c r="U5" s="100"/>
      <c r="V5" s="100"/>
      <c r="W5" s="100"/>
    </row>
    <row r="6" spans="1:23" s="81" customFormat="1" ht="124" x14ac:dyDescent="0.35">
      <c r="A6" s="243" t="s">
        <v>232</v>
      </c>
      <c r="B6" s="244" t="s">
        <v>11</v>
      </c>
      <c r="C6" s="245" t="s">
        <v>234</v>
      </c>
      <c r="D6" s="241" t="s">
        <v>236</v>
      </c>
      <c r="E6" s="246">
        <v>45574</v>
      </c>
      <c r="F6" s="17" t="s">
        <v>26</v>
      </c>
      <c r="G6" s="247" t="s">
        <v>101</v>
      </c>
      <c r="H6" s="248" t="s">
        <v>30</v>
      </c>
      <c r="I6" s="249" t="s">
        <v>13</v>
      </c>
      <c r="J6" s="241" t="s">
        <v>239</v>
      </c>
      <c r="K6" s="246">
        <v>45673</v>
      </c>
      <c r="L6" s="250"/>
      <c r="M6" s="245" t="s">
        <v>261</v>
      </c>
      <c r="N6" s="82"/>
      <c r="O6" s="82"/>
      <c r="P6" s="82"/>
      <c r="Q6" s="82"/>
      <c r="R6" s="82"/>
      <c r="S6" s="82"/>
      <c r="T6" s="82"/>
      <c r="U6" s="82"/>
      <c r="V6" s="82"/>
      <c r="W6" s="82"/>
    </row>
    <row r="7" spans="1:23" s="81" customFormat="1" ht="124" x14ac:dyDescent="0.35">
      <c r="A7" s="199" t="s">
        <v>231</v>
      </c>
      <c r="B7" s="200" t="s">
        <v>11</v>
      </c>
      <c r="C7" s="201" t="s">
        <v>235</v>
      </c>
      <c r="D7" s="219" t="s">
        <v>238</v>
      </c>
      <c r="E7" s="220">
        <v>45572</v>
      </c>
      <c r="F7" s="8" t="s">
        <v>26</v>
      </c>
      <c r="G7" s="221" t="s">
        <v>101</v>
      </c>
      <c r="H7" s="222" t="s">
        <v>137</v>
      </c>
      <c r="I7" s="223" t="s">
        <v>13</v>
      </c>
      <c r="J7" s="219" t="s">
        <v>239</v>
      </c>
      <c r="K7" s="220">
        <v>45673</v>
      </c>
      <c r="L7" s="224"/>
      <c r="M7" s="201" t="s">
        <v>283</v>
      </c>
      <c r="N7" s="82"/>
      <c r="O7" s="82"/>
      <c r="P7" s="82"/>
      <c r="Q7" s="82"/>
      <c r="R7" s="82"/>
      <c r="S7" s="82"/>
      <c r="T7" s="82"/>
      <c r="U7" s="82"/>
      <c r="V7" s="82"/>
      <c r="W7" s="82"/>
    </row>
    <row r="8" spans="1:23" s="81" customFormat="1" ht="108.5" x14ac:dyDescent="0.35">
      <c r="A8" s="199" t="s">
        <v>230</v>
      </c>
      <c r="B8" s="200"/>
      <c r="C8" s="201" t="s">
        <v>233</v>
      </c>
      <c r="D8" s="219" t="s">
        <v>237</v>
      </c>
      <c r="E8" s="220">
        <v>45569</v>
      </c>
      <c r="F8" s="8" t="s">
        <v>26</v>
      </c>
      <c r="G8" s="221" t="s">
        <v>10</v>
      </c>
      <c r="H8" s="222" t="s">
        <v>14</v>
      </c>
      <c r="I8" s="223" t="s">
        <v>13</v>
      </c>
      <c r="J8" s="77" t="s">
        <v>52</v>
      </c>
      <c r="K8" s="220">
        <v>45708</v>
      </c>
      <c r="L8" s="224"/>
      <c r="M8" s="201" t="s">
        <v>284</v>
      </c>
      <c r="N8" s="82"/>
      <c r="O8" s="82"/>
      <c r="P8" s="82"/>
      <c r="Q8" s="82"/>
      <c r="R8" s="82"/>
      <c r="S8" s="82"/>
      <c r="T8" s="82"/>
      <c r="U8" s="82"/>
      <c r="V8" s="82"/>
      <c r="W8" s="82"/>
    </row>
    <row r="9" spans="1:23" ht="108.5" x14ac:dyDescent="0.35">
      <c r="A9" s="237" t="s">
        <v>226</v>
      </c>
      <c r="B9" s="238" t="s">
        <v>11</v>
      </c>
      <c r="C9" s="132" t="s">
        <v>227</v>
      </c>
      <c r="D9" s="139" t="s">
        <v>31</v>
      </c>
      <c r="E9" s="226">
        <v>45546</v>
      </c>
      <c r="F9" s="143" t="s">
        <v>26</v>
      </c>
      <c r="G9" s="239" t="s">
        <v>101</v>
      </c>
      <c r="H9" s="240" t="s">
        <v>60</v>
      </c>
      <c r="I9" s="185" t="s">
        <v>243</v>
      </c>
      <c r="J9" s="241" t="s">
        <v>239</v>
      </c>
      <c r="K9" s="236" t="s">
        <v>25</v>
      </c>
      <c r="L9" s="227"/>
      <c r="M9" s="132" t="s">
        <v>262</v>
      </c>
      <c r="N9" s="100"/>
      <c r="O9" s="100"/>
      <c r="P9" s="100"/>
      <c r="Q9" s="100"/>
      <c r="R9" s="100"/>
      <c r="S9" s="100"/>
      <c r="T9" s="100"/>
      <c r="U9" s="100"/>
      <c r="V9" s="100"/>
      <c r="W9" s="100"/>
    </row>
    <row r="10" spans="1:23" ht="139.5" x14ac:dyDescent="0.35">
      <c r="A10" s="237" t="s">
        <v>214</v>
      </c>
      <c r="B10" s="254"/>
      <c r="C10" s="132" t="s">
        <v>221</v>
      </c>
      <c r="D10" s="139" t="s">
        <v>15</v>
      </c>
      <c r="E10" s="226">
        <v>45510</v>
      </c>
      <c r="F10" s="143" t="s">
        <v>26</v>
      </c>
      <c r="G10" s="239" t="s">
        <v>10</v>
      </c>
      <c r="H10" s="240" t="s">
        <v>30</v>
      </c>
      <c r="I10" s="249" t="s">
        <v>13</v>
      </c>
      <c r="J10" s="241" t="str">
        <f>LOOKUP(I10,[1]Lookups!$A$3:$A$20,[1]Lookups!$B$3:$B$20)</f>
        <v>Report to Panel</v>
      </c>
      <c r="K10" s="246">
        <v>45708</v>
      </c>
      <c r="L10" s="227">
        <v>45708</v>
      </c>
      <c r="M10" s="132" t="s">
        <v>279</v>
      </c>
      <c r="N10" s="100"/>
      <c r="O10" s="100"/>
      <c r="P10" s="100"/>
      <c r="Q10" s="100"/>
      <c r="R10" s="100"/>
      <c r="S10" s="100"/>
      <c r="T10" s="100"/>
      <c r="U10" s="100"/>
      <c r="V10" s="100"/>
      <c r="W10" s="100"/>
    </row>
    <row r="11" spans="1:23" ht="139.5" x14ac:dyDescent="0.35">
      <c r="A11" s="237" t="s">
        <v>213</v>
      </c>
      <c r="B11" s="254"/>
      <c r="C11" s="132" t="s">
        <v>220</v>
      </c>
      <c r="D11" s="139" t="s">
        <v>71</v>
      </c>
      <c r="E11" s="226">
        <v>45510</v>
      </c>
      <c r="F11" s="143" t="s">
        <v>26</v>
      </c>
      <c r="G11" s="239" t="s">
        <v>222</v>
      </c>
      <c r="H11" s="240" t="s">
        <v>97</v>
      </c>
      <c r="I11" s="249" t="s">
        <v>243</v>
      </c>
      <c r="J11" s="241" t="s">
        <v>80</v>
      </c>
      <c r="K11" s="246">
        <v>45639</v>
      </c>
      <c r="L11" s="226">
        <v>45554</v>
      </c>
      <c r="M11" s="132" t="s">
        <v>263</v>
      </c>
      <c r="N11" s="100"/>
      <c r="O11" s="100"/>
      <c r="P11" s="100"/>
      <c r="Q11" s="100"/>
      <c r="R11" s="100"/>
      <c r="S11" s="100"/>
      <c r="T11" s="100"/>
      <c r="U11" s="100"/>
      <c r="V11" s="100"/>
      <c r="W11" s="100"/>
    </row>
    <row r="12" spans="1:23" ht="139.5" x14ac:dyDescent="0.35">
      <c r="A12" s="237" t="s">
        <v>212</v>
      </c>
      <c r="B12" s="254"/>
      <c r="C12" s="132" t="s">
        <v>219</v>
      </c>
      <c r="D12" s="139" t="s">
        <v>71</v>
      </c>
      <c r="E12" s="226">
        <v>45510</v>
      </c>
      <c r="F12" s="143" t="s">
        <v>26</v>
      </c>
      <c r="G12" s="239" t="s">
        <v>222</v>
      </c>
      <c r="H12" s="240" t="s">
        <v>97</v>
      </c>
      <c r="I12" s="185" t="s">
        <v>243</v>
      </c>
      <c r="J12" s="235" t="s">
        <v>80</v>
      </c>
      <c r="K12" s="236" t="s">
        <v>25</v>
      </c>
      <c r="L12" s="226">
        <v>45554</v>
      </c>
      <c r="M12" s="132" t="s">
        <v>264</v>
      </c>
      <c r="N12" s="100"/>
      <c r="O12" s="100"/>
      <c r="P12" s="100"/>
      <c r="Q12" s="100"/>
      <c r="R12" s="100"/>
      <c r="S12" s="100"/>
      <c r="T12" s="100"/>
      <c r="U12" s="100"/>
      <c r="V12" s="100"/>
      <c r="W12" s="100"/>
    </row>
    <row r="13" spans="1:23" ht="124" x14ac:dyDescent="0.35">
      <c r="A13" s="237" t="s">
        <v>211</v>
      </c>
      <c r="B13" s="254"/>
      <c r="C13" s="132" t="s">
        <v>218</v>
      </c>
      <c r="D13" s="139" t="s">
        <v>71</v>
      </c>
      <c r="E13" s="226">
        <v>45510</v>
      </c>
      <c r="F13" s="143" t="s">
        <v>26</v>
      </c>
      <c r="G13" s="239" t="s">
        <v>10</v>
      </c>
      <c r="H13" s="240" t="s">
        <v>30</v>
      </c>
      <c r="I13" s="255" t="s">
        <v>228</v>
      </c>
      <c r="J13" s="256" t="s">
        <v>240</v>
      </c>
      <c r="K13" s="226" t="s">
        <v>25</v>
      </c>
      <c r="L13" s="175"/>
      <c r="M13" s="111" t="s">
        <v>265</v>
      </c>
      <c r="N13" s="100"/>
      <c r="O13" s="100"/>
      <c r="P13" s="100"/>
      <c r="Q13" s="100"/>
      <c r="R13" s="100"/>
      <c r="S13" s="100"/>
      <c r="T13" s="100"/>
      <c r="U13" s="100"/>
      <c r="V13" s="100"/>
      <c r="W13" s="100"/>
    </row>
    <row r="14" spans="1:23" ht="93" x14ac:dyDescent="0.35">
      <c r="A14" s="85" t="s">
        <v>210</v>
      </c>
      <c r="B14" s="95"/>
      <c r="C14" s="86" t="s">
        <v>217</v>
      </c>
      <c r="D14" s="87" t="s">
        <v>177</v>
      </c>
      <c r="E14" s="88">
        <v>45510</v>
      </c>
      <c r="F14" s="69" t="s">
        <v>26</v>
      </c>
      <c r="G14" s="149" t="s">
        <v>10</v>
      </c>
      <c r="H14" s="102" t="s">
        <v>14</v>
      </c>
      <c r="I14" s="150" t="s">
        <v>13</v>
      </c>
      <c r="J14" s="87" t="str">
        <f>LOOKUP(I14,[1]Lookups!$A$3:$A$20,[1]Lookups!$B$3:$B$20)</f>
        <v>Report to Panel</v>
      </c>
      <c r="K14" s="88">
        <v>45736</v>
      </c>
      <c r="L14" s="88">
        <v>45736</v>
      </c>
      <c r="M14" s="86" t="s">
        <v>278</v>
      </c>
      <c r="N14" s="100"/>
      <c r="O14" s="100"/>
      <c r="P14" s="100"/>
      <c r="Q14" s="100"/>
      <c r="R14" s="100"/>
      <c r="S14" s="100"/>
      <c r="T14" s="100"/>
      <c r="U14" s="100"/>
      <c r="V14" s="100"/>
      <c r="W14" s="100"/>
    </row>
    <row r="15" spans="1:23" ht="124" x14ac:dyDescent="0.35">
      <c r="A15" s="237" t="s">
        <v>209</v>
      </c>
      <c r="B15" s="254"/>
      <c r="C15" s="132" t="s">
        <v>216</v>
      </c>
      <c r="D15" s="139" t="s">
        <v>71</v>
      </c>
      <c r="E15" s="226">
        <v>45509</v>
      </c>
      <c r="F15" s="17" t="s">
        <v>26</v>
      </c>
      <c r="G15" s="247" t="s">
        <v>101</v>
      </c>
      <c r="H15" s="248" t="s">
        <v>30</v>
      </c>
      <c r="I15" s="185" t="s">
        <v>242</v>
      </c>
      <c r="J15" s="235" t="str">
        <f>LOOKUP(I15,[2]Lookups!$A$3:$A$20,[2]Lookups!$B$3:$B$20)</f>
        <v>Final Mod Report</v>
      </c>
      <c r="K15" s="236">
        <v>45673</v>
      </c>
      <c r="L15" s="246">
        <v>45645</v>
      </c>
      <c r="M15" s="245" t="s">
        <v>266</v>
      </c>
      <c r="N15" s="100"/>
      <c r="O15" s="100"/>
      <c r="P15" s="100"/>
      <c r="Q15" s="100"/>
      <c r="R15" s="100"/>
      <c r="S15" s="100"/>
      <c r="T15" s="100"/>
      <c r="U15" s="100"/>
      <c r="V15" s="100"/>
      <c r="W15" s="100"/>
    </row>
    <row r="16" spans="1:23" ht="108.5" x14ac:dyDescent="0.35">
      <c r="A16" s="237" t="s">
        <v>208</v>
      </c>
      <c r="B16" s="254"/>
      <c r="C16" s="132" t="s">
        <v>215</v>
      </c>
      <c r="D16" s="139" t="s">
        <v>71</v>
      </c>
      <c r="E16" s="226">
        <v>45509</v>
      </c>
      <c r="F16" s="17" t="s">
        <v>155</v>
      </c>
      <c r="G16" s="247" t="s">
        <v>222</v>
      </c>
      <c r="H16" s="248" t="s">
        <v>97</v>
      </c>
      <c r="I16" s="249" t="s">
        <v>80</v>
      </c>
      <c r="J16" s="241" t="str">
        <f>LOOKUP(I16,[1]Lookups!$A$3:$A$20,[1]Lookups!$B$3:$B$20)</f>
        <v>Effective date</v>
      </c>
      <c r="K16" s="246">
        <v>45544</v>
      </c>
      <c r="L16" s="246">
        <v>45544</v>
      </c>
      <c r="M16" s="245" t="s">
        <v>267</v>
      </c>
      <c r="N16" s="100"/>
      <c r="O16" s="100"/>
      <c r="P16" s="100"/>
      <c r="Q16" s="100"/>
      <c r="R16" s="100"/>
      <c r="S16" s="100"/>
      <c r="T16" s="100"/>
      <c r="U16" s="100"/>
      <c r="V16" s="100"/>
      <c r="W16" s="100"/>
    </row>
    <row r="17" spans="1:23" ht="126.5" customHeight="1" x14ac:dyDescent="0.35">
      <c r="A17" s="85" t="s">
        <v>206</v>
      </c>
      <c r="B17" s="95"/>
      <c r="C17" s="86" t="s">
        <v>207</v>
      </c>
      <c r="D17" s="87" t="s">
        <v>71</v>
      </c>
      <c r="E17" s="96">
        <v>45491</v>
      </c>
      <c r="F17" s="8" t="s">
        <v>26</v>
      </c>
      <c r="G17" s="225" t="s">
        <v>10</v>
      </c>
      <c r="H17" s="222" t="s">
        <v>30</v>
      </c>
      <c r="I17" s="223" t="s">
        <v>13</v>
      </c>
      <c r="J17" s="223" t="s">
        <v>52</v>
      </c>
      <c r="K17" s="220">
        <v>45673</v>
      </c>
      <c r="L17" s="220">
        <v>45673</v>
      </c>
      <c r="M17" s="13" t="s">
        <v>249</v>
      </c>
      <c r="N17" s="100"/>
      <c r="O17" s="100"/>
      <c r="P17" s="100"/>
      <c r="Q17" s="100"/>
      <c r="R17" s="100"/>
      <c r="S17" s="100"/>
      <c r="T17" s="100"/>
      <c r="U17" s="100"/>
      <c r="V17" s="100"/>
      <c r="W17" s="100"/>
    </row>
    <row r="18" spans="1:23" ht="84" x14ac:dyDescent="0.35">
      <c r="A18" s="97" t="s">
        <v>202</v>
      </c>
      <c r="B18" s="69"/>
      <c r="C18" s="69" t="s">
        <v>204</v>
      </c>
      <c r="D18" s="69" t="s">
        <v>205</v>
      </c>
      <c r="E18" s="70">
        <v>45471</v>
      </c>
      <c r="F18" s="8" t="s">
        <v>26</v>
      </c>
      <c r="G18" s="8" t="s">
        <v>10</v>
      </c>
      <c r="H18" s="222" t="s">
        <v>14</v>
      </c>
      <c r="I18" s="223" t="s">
        <v>13</v>
      </c>
      <c r="J18" s="223" t="s">
        <v>52</v>
      </c>
      <c r="K18" s="220">
        <v>45708</v>
      </c>
      <c r="L18" s="8"/>
      <c r="M18" s="13" t="s">
        <v>250</v>
      </c>
      <c r="N18" s="100"/>
      <c r="O18" s="100"/>
      <c r="P18" s="100"/>
      <c r="Q18" s="100"/>
      <c r="R18" s="100"/>
      <c r="S18" s="100"/>
      <c r="T18" s="100"/>
      <c r="U18" s="100"/>
      <c r="V18" s="100"/>
      <c r="W18" s="100"/>
    </row>
    <row r="19" spans="1:23" s="158" customFormat="1" ht="98" x14ac:dyDescent="0.35">
      <c r="A19" s="152" t="s">
        <v>198</v>
      </c>
      <c r="B19" s="143"/>
      <c r="C19" s="143" t="s">
        <v>187</v>
      </c>
      <c r="D19" s="143" t="s">
        <v>188</v>
      </c>
      <c r="E19" s="153">
        <v>45454</v>
      </c>
      <c r="F19" s="143" t="s">
        <v>26</v>
      </c>
      <c r="G19" s="143" t="s">
        <v>109</v>
      </c>
      <c r="H19" s="143" t="s">
        <v>30</v>
      </c>
      <c r="I19" s="185" t="s">
        <v>243</v>
      </c>
      <c r="J19" s="235" t="str">
        <f>LOOKUP(I19,[2]Lookups!$A$3:$A$20,[2]Lookups!$B$3:$B$20)</f>
        <v>Implemented</v>
      </c>
      <c r="K19" s="236">
        <v>45639</v>
      </c>
      <c r="L19" s="143"/>
      <c r="M19" s="156" t="s">
        <v>260</v>
      </c>
      <c r="N19" s="157"/>
      <c r="O19" s="157"/>
      <c r="P19" s="157"/>
      <c r="Q19" s="157"/>
      <c r="R19" s="157"/>
      <c r="S19" s="157"/>
      <c r="T19" s="157"/>
      <c r="U19" s="157"/>
      <c r="V19" s="157"/>
      <c r="W19" s="157"/>
    </row>
    <row r="20" spans="1:23" ht="168" x14ac:dyDescent="0.35">
      <c r="A20" s="97" t="s">
        <v>199</v>
      </c>
      <c r="B20" s="69"/>
      <c r="C20" s="69" t="s">
        <v>189</v>
      </c>
      <c r="D20" s="69" t="s">
        <v>72</v>
      </c>
      <c r="E20" s="70">
        <v>45454</v>
      </c>
      <c r="F20" s="69" t="s">
        <v>26</v>
      </c>
      <c r="G20" s="69" t="s">
        <v>109</v>
      </c>
      <c r="H20" s="69" t="s">
        <v>14</v>
      </c>
      <c r="I20" s="150" t="s">
        <v>13</v>
      </c>
      <c r="J20" s="79" t="s">
        <v>52</v>
      </c>
      <c r="K20" s="151">
        <v>45673</v>
      </c>
      <c r="L20" s="69"/>
      <c r="M20" s="84" t="s">
        <v>295</v>
      </c>
      <c r="N20" s="100"/>
      <c r="O20" s="100"/>
      <c r="P20" s="100"/>
      <c r="Q20" s="100"/>
      <c r="R20" s="100"/>
      <c r="S20" s="100"/>
      <c r="T20" s="100"/>
      <c r="U20" s="100"/>
      <c r="V20" s="100"/>
      <c r="W20" s="100"/>
    </row>
    <row r="21" spans="1:23" ht="180.5" customHeight="1" x14ac:dyDescent="0.35">
      <c r="A21" s="152" t="s">
        <v>196</v>
      </c>
      <c r="B21" s="143"/>
      <c r="C21" s="143" t="s">
        <v>191</v>
      </c>
      <c r="D21" s="143" t="s">
        <v>71</v>
      </c>
      <c r="E21" s="153">
        <v>45453</v>
      </c>
      <c r="F21" s="143" t="s">
        <v>26</v>
      </c>
      <c r="G21" s="143" t="s">
        <v>109</v>
      </c>
      <c r="H21" s="143" t="s">
        <v>30</v>
      </c>
      <c r="I21" s="185" t="s">
        <v>251</v>
      </c>
      <c r="J21" s="155" t="s">
        <v>52</v>
      </c>
      <c r="K21" s="198">
        <v>45673</v>
      </c>
      <c r="L21" s="143"/>
      <c r="M21" s="156" t="s">
        <v>277</v>
      </c>
      <c r="N21" s="100"/>
      <c r="O21" s="100"/>
      <c r="P21" s="100"/>
      <c r="Q21" s="100"/>
      <c r="R21" s="100"/>
      <c r="S21" s="100"/>
      <c r="T21" s="100"/>
      <c r="U21" s="100"/>
      <c r="V21" s="100"/>
      <c r="W21" s="100"/>
    </row>
    <row r="22" spans="1:23" ht="70" x14ac:dyDescent="0.35">
      <c r="A22" s="152" t="s">
        <v>194</v>
      </c>
      <c r="B22" s="143"/>
      <c r="C22" s="143" t="s">
        <v>193</v>
      </c>
      <c r="D22" s="143" t="s">
        <v>177</v>
      </c>
      <c r="E22" s="153">
        <v>45440</v>
      </c>
      <c r="F22" s="143" t="s">
        <v>26</v>
      </c>
      <c r="G22" s="143" t="s">
        <v>109</v>
      </c>
      <c r="H22" s="143" t="s">
        <v>30</v>
      </c>
      <c r="I22" s="143" t="s">
        <v>13</v>
      </c>
      <c r="J22" s="143" t="s">
        <v>52</v>
      </c>
      <c r="K22" s="153">
        <v>45673</v>
      </c>
      <c r="L22" s="143"/>
      <c r="M22" s="156" t="s">
        <v>276</v>
      </c>
      <c r="N22" s="100"/>
      <c r="O22" s="100"/>
      <c r="P22" s="100"/>
      <c r="Q22" s="100"/>
      <c r="R22" s="100"/>
      <c r="S22" s="100"/>
      <c r="T22" s="100"/>
      <c r="U22" s="100"/>
      <c r="V22" s="100"/>
      <c r="W22" s="100"/>
    </row>
    <row r="23" spans="1:23" ht="188.5" customHeight="1" x14ac:dyDescent="0.35">
      <c r="A23" s="97" t="s">
        <v>185</v>
      </c>
      <c r="B23" s="69" t="s">
        <v>11</v>
      </c>
      <c r="C23" s="69" t="s">
        <v>186</v>
      </c>
      <c r="D23" s="69" t="s">
        <v>27</v>
      </c>
      <c r="E23" s="70">
        <v>45411</v>
      </c>
      <c r="F23" s="69" t="s">
        <v>26</v>
      </c>
      <c r="G23" s="69" t="s">
        <v>101</v>
      </c>
      <c r="H23" s="69" t="s">
        <v>14</v>
      </c>
      <c r="I23" s="69" t="s">
        <v>13</v>
      </c>
      <c r="J23" s="69" t="s">
        <v>52</v>
      </c>
      <c r="K23" s="70">
        <v>45736</v>
      </c>
      <c r="L23" s="69"/>
      <c r="M23" s="84" t="s">
        <v>275</v>
      </c>
      <c r="N23" s="100"/>
      <c r="O23" s="100"/>
      <c r="P23" s="100"/>
      <c r="Q23" s="100"/>
      <c r="R23" s="100"/>
      <c r="S23" s="100"/>
      <c r="T23" s="100"/>
      <c r="U23" s="100"/>
      <c r="V23" s="100"/>
      <c r="W23" s="100"/>
    </row>
    <row r="24" spans="1:23" ht="168" x14ac:dyDescent="0.35">
      <c r="A24" s="159" t="s">
        <v>175</v>
      </c>
      <c r="B24" s="160" t="s">
        <v>11</v>
      </c>
      <c r="C24" s="160" t="s">
        <v>176</v>
      </c>
      <c r="D24" s="160" t="s">
        <v>177</v>
      </c>
      <c r="E24" s="161">
        <v>45021</v>
      </c>
      <c r="F24" s="160" t="s">
        <v>26</v>
      </c>
      <c r="G24" s="160" t="s">
        <v>101</v>
      </c>
      <c r="H24" s="160" t="s">
        <v>14</v>
      </c>
      <c r="I24" s="160" t="s">
        <v>102</v>
      </c>
      <c r="J24" s="160" t="s">
        <v>80</v>
      </c>
      <c r="K24" s="88">
        <v>45604</v>
      </c>
      <c r="L24" s="162"/>
      <c r="M24" s="98" t="s">
        <v>274</v>
      </c>
      <c r="N24" s="100"/>
      <c r="O24" s="100"/>
      <c r="P24" s="100"/>
      <c r="Q24" s="100"/>
      <c r="R24" s="100"/>
      <c r="S24" s="100"/>
      <c r="T24" s="100"/>
      <c r="U24" s="100"/>
      <c r="V24" s="100"/>
      <c r="W24" s="100"/>
    </row>
    <row r="25" spans="1:23" ht="98" x14ac:dyDescent="0.35">
      <c r="A25" s="163" t="s">
        <v>173</v>
      </c>
      <c r="B25" s="69" t="s">
        <v>11</v>
      </c>
      <c r="C25" s="69" t="s">
        <v>174</v>
      </c>
      <c r="D25" s="69" t="s">
        <v>71</v>
      </c>
      <c r="E25" s="70">
        <v>45387</v>
      </c>
      <c r="F25" s="69" t="s">
        <v>26</v>
      </c>
      <c r="G25" s="69" t="s">
        <v>101</v>
      </c>
      <c r="H25" s="160" t="s">
        <v>30</v>
      </c>
      <c r="I25" s="150" t="s">
        <v>243</v>
      </c>
      <c r="J25" s="87" t="str">
        <f>LOOKUP(I25,[3]Lookups!$A$3:$A$20,[3]Lookups!$B$3:$B$20)</f>
        <v>Implemented</v>
      </c>
      <c r="K25" s="88" t="s">
        <v>25</v>
      </c>
      <c r="L25" s="162"/>
      <c r="M25" s="98" t="s">
        <v>273</v>
      </c>
      <c r="N25" s="100"/>
      <c r="O25" s="100"/>
      <c r="P25" s="100"/>
      <c r="Q25" s="100"/>
      <c r="R25" s="100"/>
      <c r="S25" s="100"/>
      <c r="T25" s="100"/>
      <c r="U25" s="100"/>
      <c r="V25" s="100"/>
      <c r="W25" s="100"/>
    </row>
    <row r="26" spans="1:23" ht="56.5" x14ac:dyDescent="0.35">
      <c r="A26" s="258" t="s">
        <v>170</v>
      </c>
      <c r="B26" s="143" t="s">
        <v>11</v>
      </c>
      <c r="C26" s="259" t="s">
        <v>171</v>
      </c>
      <c r="D26" s="259" t="s">
        <v>172</v>
      </c>
      <c r="E26" s="153">
        <v>45386</v>
      </c>
      <c r="F26" s="143" t="s">
        <v>26</v>
      </c>
      <c r="G26" s="143" t="s">
        <v>101</v>
      </c>
      <c r="H26" s="108" t="s">
        <v>30</v>
      </c>
      <c r="I26" s="154" t="s">
        <v>243</v>
      </c>
      <c r="J26" s="139" t="str">
        <f>LOOKUP(I26,[3]Lookups!$A$3:$A$20,[3]Lookups!$B$3:$B$20)</f>
        <v>Implemented</v>
      </c>
      <c r="K26" s="226">
        <v>45554</v>
      </c>
      <c r="L26" s="188"/>
      <c r="M26" s="111" t="s">
        <v>272</v>
      </c>
      <c r="N26" s="100"/>
      <c r="O26" s="100"/>
      <c r="P26" s="100"/>
      <c r="Q26" s="100"/>
      <c r="R26" s="100"/>
      <c r="S26" s="100"/>
      <c r="T26" s="100"/>
      <c r="U26" s="100"/>
      <c r="V26" s="100"/>
      <c r="W26" s="100"/>
    </row>
    <row r="27" spans="1:23" ht="98" x14ac:dyDescent="0.35">
      <c r="A27" s="186" t="s">
        <v>168</v>
      </c>
      <c r="B27" s="187"/>
      <c r="C27" s="111" t="s">
        <v>169</v>
      </c>
      <c r="D27" s="108" t="s">
        <v>71</v>
      </c>
      <c r="E27" s="173">
        <v>45362</v>
      </c>
      <c r="F27" s="108" t="s">
        <v>26</v>
      </c>
      <c r="G27" s="108" t="s">
        <v>10</v>
      </c>
      <c r="H27" s="108" t="s">
        <v>30</v>
      </c>
      <c r="I27" s="233" t="s">
        <v>251</v>
      </c>
      <c r="J27" s="108" t="s">
        <v>52</v>
      </c>
      <c r="K27" s="173">
        <v>45673</v>
      </c>
      <c r="L27" s="188"/>
      <c r="M27" s="176" t="s">
        <v>271</v>
      </c>
      <c r="N27" s="100"/>
      <c r="O27" s="100"/>
      <c r="P27" s="100"/>
      <c r="Q27" s="100"/>
      <c r="R27" s="100"/>
      <c r="S27" s="100"/>
      <c r="T27" s="100"/>
      <c r="U27" s="100"/>
      <c r="V27" s="100"/>
      <c r="W27" s="100"/>
    </row>
    <row r="28" spans="1:23" ht="154" x14ac:dyDescent="0.35">
      <c r="A28" s="186" t="s">
        <v>178</v>
      </c>
      <c r="B28" s="187"/>
      <c r="C28" s="111" t="s">
        <v>179</v>
      </c>
      <c r="D28" s="108" t="s">
        <v>27</v>
      </c>
      <c r="E28" s="173">
        <v>45329</v>
      </c>
      <c r="F28" s="108" t="s">
        <v>26</v>
      </c>
      <c r="G28" s="108" t="s">
        <v>10</v>
      </c>
      <c r="H28" s="108" t="s">
        <v>14</v>
      </c>
      <c r="I28" s="233" t="s">
        <v>251</v>
      </c>
      <c r="J28" s="233" t="s">
        <v>241</v>
      </c>
      <c r="K28" s="257">
        <v>45647</v>
      </c>
      <c r="L28" s="188"/>
      <c r="M28" s="111" t="s">
        <v>270</v>
      </c>
      <c r="N28" s="100"/>
      <c r="O28" s="100"/>
      <c r="P28" s="100"/>
      <c r="Q28" s="100"/>
      <c r="R28" s="100"/>
      <c r="S28" s="100"/>
      <c r="T28" s="100"/>
      <c r="U28" s="100"/>
      <c r="V28" s="100"/>
      <c r="W28" s="100"/>
    </row>
    <row r="29" spans="1:23" x14ac:dyDescent="0.3">
      <c r="B29" s="164"/>
    </row>
  </sheetData>
  <mergeCells count="2">
    <mergeCell ref="A2:B2"/>
    <mergeCell ref="A1:C1"/>
  </mergeCells>
  <phoneticPr fontId="3" type="noConversion"/>
  <pageMargins left="0.7" right="0.7" top="0.75" bottom="0.75" header="0.3" footer="0.3"/>
  <pageSetup paperSize="9" orientation="portrait" r:id="rId1"/>
  <ignoredErrors>
    <ignoredError sqref="B27 A24:A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28" customWidth="1"/>
    <col min="2" max="2" width="2.36328125" style="28" bestFit="1" customWidth="1"/>
    <col min="3" max="3" width="25.54296875" style="28" customWidth="1"/>
    <col min="4" max="4" width="15.36328125" style="28" customWidth="1" outlineLevel="1"/>
    <col min="5" max="6" width="14.1796875" style="28" customWidth="1" outlineLevel="1"/>
    <col min="7" max="7" width="17.54296875" style="28" bestFit="1" customWidth="1" outlineLevel="1"/>
    <col min="8" max="8" width="17.1796875" style="28" customWidth="1" outlineLevel="1"/>
    <col min="9" max="9" width="16.6328125" style="12" customWidth="1"/>
    <col min="10" max="10" width="16.1796875" style="28" customWidth="1"/>
    <col min="11" max="11" width="14.1796875" style="12" customWidth="1"/>
    <col min="12" max="12" width="26.08984375" style="12" hidden="1" customWidth="1" outlineLevel="1"/>
    <col min="13" max="13" width="74.90625" style="28" customWidth="1" collapsed="1"/>
    <col min="14" max="14" width="9" style="28" customWidth="1"/>
    <col min="15" max="15" width="63.90625" style="28" bestFit="1" customWidth="1"/>
    <col min="16" max="16" width="11" style="28" bestFit="1" customWidth="1"/>
    <col min="17" max="17" width="11.08984375" style="28" bestFit="1" customWidth="1"/>
    <col min="18" max="19" width="11" style="28" bestFit="1" customWidth="1"/>
    <col min="20" max="16384" width="8.81640625" style="28"/>
  </cols>
  <sheetData>
    <row r="1" spans="1:45" s="27" customFormat="1" ht="23.5" customHeight="1" thickBot="1" x14ac:dyDescent="0.4">
      <c r="A1" s="298" t="s">
        <v>200</v>
      </c>
      <c r="B1" s="298"/>
      <c r="C1" s="298"/>
      <c r="I1" s="11"/>
      <c r="K1" s="11"/>
      <c r="L1" s="11"/>
    </row>
    <row r="2" spans="1:45" ht="28" x14ac:dyDescent="0.35">
      <c r="A2" s="299" t="s">
        <v>0</v>
      </c>
      <c r="B2" s="300"/>
      <c r="C2" s="61" t="s">
        <v>1</v>
      </c>
      <c r="D2" s="62" t="s">
        <v>2</v>
      </c>
      <c r="E2" s="63" t="s">
        <v>3</v>
      </c>
      <c r="F2" s="64" t="s">
        <v>163</v>
      </c>
      <c r="G2" s="65" t="s">
        <v>4</v>
      </c>
      <c r="H2" s="62" t="s">
        <v>5</v>
      </c>
      <c r="I2" s="66" t="s">
        <v>6</v>
      </c>
      <c r="J2" s="61" t="s">
        <v>7</v>
      </c>
      <c r="K2" s="67" t="s">
        <v>8</v>
      </c>
      <c r="L2" s="68" t="s">
        <v>9</v>
      </c>
      <c r="M2" s="68" t="s">
        <v>43</v>
      </c>
      <c r="O2" s="29"/>
      <c r="P2" s="29"/>
      <c r="Q2" s="29"/>
      <c r="R2" s="29"/>
      <c r="S2" s="29"/>
      <c r="T2" s="29"/>
      <c r="U2" s="29"/>
      <c r="V2" s="29"/>
      <c r="W2" s="29"/>
      <c r="X2" s="29"/>
      <c r="Y2" s="29"/>
    </row>
    <row r="3" spans="1:45" ht="42" x14ac:dyDescent="0.35">
      <c r="A3" s="56" t="s">
        <v>159</v>
      </c>
      <c r="B3" s="60"/>
      <c r="C3" s="16" t="s">
        <v>160</v>
      </c>
      <c r="D3" s="51" t="s">
        <v>71</v>
      </c>
      <c r="E3" s="22">
        <v>45299</v>
      </c>
      <c r="F3" s="22" t="s">
        <v>155</v>
      </c>
      <c r="G3" s="21" t="s">
        <v>10</v>
      </c>
      <c r="H3" s="21" t="s">
        <v>30</v>
      </c>
      <c r="I3" s="21" t="s">
        <v>157</v>
      </c>
      <c r="J3" s="21" t="s">
        <v>158</v>
      </c>
      <c r="K3" s="22">
        <v>45413</v>
      </c>
      <c r="L3" s="21" t="s">
        <v>71</v>
      </c>
      <c r="M3" s="21" t="s">
        <v>161</v>
      </c>
      <c r="O3" s="29"/>
      <c r="P3" s="29"/>
      <c r="Q3" s="29"/>
      <c r="R3" s="29"/>
      <c r="S3" s="29"/>
      <c r="T3" s="29"/>
      <c r="U3" s="29"/>
      <c r="V3" s="29"/>
      <c r="W3" s="29"/>
      <c r="X3" s="29"/>
      <c r="Y3" s="29"/>
    </row>
    <row r="4" spans="1:45" ht="56" x14ac:dyDescent="0.35">
      <c r="A4" s="54" t="s">
        <v>151</v>
      </c>
      <c r="B4" s="55" t="s">
        <v>11</v>
      </c>
      <c r="C4" s="46" t="s">
        <v>152</v>
      </c>
      <c r="D4" s="51" t="s">
        <v>31</v>
      </c>
      <c r="E4" s="52">
        <v>45265</v>
      </c>
      <c r="F4" s="52" t="s">
        <v>155</v>
      </c>
      <c r="G4" s="21" t="s">
        <v>101</v>
      </c>
      <c r="H4" s="51" t="s">
        <v>14</v>
      </c>
      <c r="I4" s="23" t="s">
        <v>80</v>
      </c>
      <c r="J4" s="21" t="s">
        <v>156</v>
      </c>
      <c r="K4" s="22">
        <v>45359</v>
      </c>
      <c r="L4" s="22"/>
      <c r="M4" s="16" t="s">
        <v>153</v>
      </c>
      <c r="O4" s="29"/>
      <c r="P4" s="29"/>
      <c r="Q4" s="29"/>
      <c r="R4" s="29"/>
      <c r="S4" s="29"/>
      <c r="T4" s="29"/>
      <c r="U4" s="29"/>
      <c r="V4" s="29"/>
      <c r="W4" s="29"/>
      <c r="X4" s="29"/>
      <c r="Y4" s="29"/>
    </row>
    <row r="5" spans="1:45" ht="56" x14ac:dyDescent="0.35">
      <c r="A5" s="41" t="s">
        <v>149</v>
      </c>
      <c r="B5" s="46" t="s">
        <v>11</v>
      </c>
      <c r="C5" s="46" t="s">
        <v>140</v>
      </c>
      <c r="D5" s="47" t="s">
        <v>27</v>
      </c>
      <c r="E5" s="45">
        <v>45225</v>
      </c>
      <c r="F5" s="17" t="s">
        <v>155</v>
      </c>
      <c r="G5" s="17" t="s">
        <v>10</v>
      </c>
      <c r="H5" s="47" t="s">
        <v>14</v>
      </c>
      <c r="I5" s="23" t="s">
        <v>157</v>
      </c>
      <c r="J5" s="51" t="s">
        <v>158</v>
      </c>
      <c r="K5" s="48">
        <v>45433</v>
      </c>
      <c r="L5" s="24">
        <v>45246</v>
      </c>
      <c r="M5" s="16" t="s">
        <v>144</v>
      </c>
      <c r="O5" s="29"/>
      <c r="P5" s="29"/>
      <c r="Q5" s="29"/>
      <c r="R5" s="29"/>
      <c r="S5" s="29"/>
      <c r="T5" s="29"/>
      <c r="U5" s="29"/>
      <c r="V5" s="29"/>
      <c r="W5" s="29"/>
      <c r="X5" s="29"/>
      <c r="Y5" s="29"/>
    </row>
    <row r="6" spans="1:45" ht="56" x14ac:dyDescent="0.35">
      <c r="A6" s="41" t="s">
        <v>130</v>
      </c>
      <c r="B6" s="46"/>
      <c r="C6" s="46" t="s">
        <v>131</v>
      </c>
      <c r="D6" s="51" t="s">
        <v>71</v>
      </c>
      <c r="E6" s="52">
        <v>45223</v>
      </c>
      <c r="F6" s="53" t="s">
        <v>155</v>
      </c>
      <c r="G6" s="53" t="s">
        <v>101</v>
      </c>
      <c r="H6" s="51" t="s">
        <v>97</v>
      </c>
      <c r="I6" s="23" t="s">
        <v>80</v>
      </c>
      <c r="J6" s="51" t="s">
        <v>156</v>
      </c>
      <c r="K6" s="48">
        <v>45398</v>
      </c>
      <c r="L6" s="47"/>
      <c r="M6" s="16" t="s">
        <v>143</v>
      </c>
      <c r="O6" s="29"/>
      <c r="P6" s="29"/>
      <c r="Q6" s="29"/>
      <c r="R6" s="29"/>
      <c r="S6" s="29"/>
      <c r="T6" s="29"/>
      <c r="U6" s="29"/>
      <c r="V6" s="29"/>
      <c r="W6" s="29"/>
      <c r="X6" s="29"/>
      <c r="Y6" s="29"/>
      <c r="Z6" s="29"/>
      <c r="AA6" s="30"/>
      <c r="AB6" s="30"/>
      <c r="AC6" s="30"/>
      <c r="AD6" s="30"/>
      <c r="AE6" s="30"/>
      <c r="AF6" s="30"/>
      <c r="AG6" s="30"/>
      <c r="AH6" s="30"/>
      <c r="AI6" s="30"/>
      <c r="AJ6" s="30"/>
      <c r="AK6" s="30"/>
      <c r="AL6" s="30"/>
      <c r="AM6" s="30"/>
      <c r="AN6" s="30"/>
      <c r="AO6" s="30"/>
      <c r="AP6" s="30"/>
      <c r="AQ6" s="30"/>
      <c r="AR6" s="30"/>
      <c r="AS6" s="30"/>
    </row>
    <row r="7" spans="1:45" ht="70" x14ac:dyDescent="0.35">
      <c r="A7" s="41" t="s">
        <v>132</v>
      </c>
      <c r="B7" s="46" t="s">
        <v>11</v>
      </c>
      <c r="C7" s="42" t="s">
        <v>133</v>
      </c>
      <c r="D7" s="47" t="s">
        <v>71</v>
      </c>
      <c r="E7" s="48">
        <v>45208</v>
      </c>
      <c r="F7" s="47" t="s">
        <v>155</v>
      </c>
      <c r="G7" s="47" t="s">
        <v>10</v>
      </c>
      <c r="H7" s="47" t="s">
        <v>30</v>
      </c>
      <c r="I7" s="49" t="s">
        <v>80</v>
      </c>
      <c r="J7" s="47" t="s">
        <v>156</v>
      </c>
      <c r="K7" s="48">
        <v>45401</v>
      </c>
      <c r="L7" s="47"/>
      <c r="M7" s="16"/>
      <c r="O7" s="29"/>
      <c r="P7" s="29"/>
      <c r="Q7" s="29"/>
      <c r="R7" s="29"/>
      <c r="S7" s="29"/>
      <c r="T7" s="29"/>
      <c r="U7" s="29"/>
      <c r="V7" s="29"/>
      <c r="W7" s="29"/>
      <c r="X7" s="29"/>
      <c r="Y7" s="29"/>
      <c r="Z7" s="29"/>
      <c r="AA7" s="30"/>
      <c r="AB7" s="30"/>
      <c r="AC7" s="30"/>
      <c r="AD7" s="30"/>
      <c r="AE7" s="30"/>
      <c r="AF7" s="30"/>
      <c r="AG7" s="30"/>
      <c r="AH7" s="30"/>
      <c r="AI7" s="30"/>
      <c r="AJ7" s="30"/>
      <c r="AK7" s="30"/>
      <c r="AL7" s="30"/>
      <c r="AM7" s="30"/>
      <c r="AN7" s="30"/>
      <c r="AO7" s="30"/>
      <c r="AP7" s="30"/>
      <c r="AQ7" s="30"/>
      <c r="AR7" s="30"/>
      <c r="AS7" s="30"/>
    </row>
    <row r="8" spans="1:45" ht="42.5" thickBot="1" x14ac:dyDescent="0.4">
      <c r="A8" s="41" t="s">
        <v>134</v>
      </c>
      <c r="B8" s="42"/>
      <c r="C8" s="42" t="s">
        <v>135</v>
      </c>
      <c r="D8" s="47" t="s">
        <v>136</v>
      </c>
      <c r="E8" s="48">
        <v>45182</v>
      </c>
      <c r="F8" s="47" t="s">
        <v>155</v>
      </c>
      <c r="G8" s="47" t="s">
        <v>10</v>
      </c>
      <c r="H8" s="47" t="s">
        <v>97</v>
      </c>
      <c r="I8" s="49" t="s">
        <v>80</v>
      </c>
      <c r="J8" s="47" t="s">
        <v>156</v>
      </c>
      <c r="K8" s="48">
        <v>45268</v>
      </c>
      <c r="L8" s="50"/>
      <c r="M8" s="16" t="s">
        <v>141</v>
      </c>
      <c r="O8" s="29"/>
      <c r="P8" s="29"/>
      <c r="Q8" s="29"/>
      <c r="R8" s="29"/>
      <c r="S8" s="29"/>
      <c r="T8" s="29"/>
      <c r="U8" s="29"/>
      <c r="V8" s="29"/>
      <c r="W8" s="29"/>
      <c r="X8" s="29"/>
      <c r="Y8" s="29"/>
      <c r="Z8" s="29"/>
      <c r="AA8" s="30"/>
      <c r="AB8" s="30"/>
      <c r="AC8" s="30"/>
      <c r="AD8" s="30"/>
      <c r="AE8" s="30"/>
      <c r="AF8" s="30"/>
      <c r="AG8" s="30"/>
      <c r="AH8" s="30"/>
      <c r="AI8" s="30"/>
      <c r="AJ8" s="30"/>
      <c r="AK8" s="30"/>
      <c r="AL8" s="30"/>
      <c r="AM8" s="30"/>
      <c r="AN8" s="30"/>
      <c r="AO8" s="30"/>
      <c r="AP8" s="30"/>
      <c r="AQ8" s="30"/>
      <c r="AR8" s="30"/>
      <c r="AS8" s="30"/>
    </row>
    <row r="9" spans="1:45" ht="57" thickTop="1" thickBot="1" x14ac:dyDescent="0.4">
      <c r="A9" s="41" t="s">
        <v>122</v>
      </c>
      <c r="B9" s="42"/>
      <c r="C9" s="43" t="s">
        <v>138</v>
      </c>
      <c r="D9" s="44" t="s">
        <v>71</v>
      </c>
      <c r="E9" s="45">
        <v>45182</v>
      </c>
      <c r="F9" s="45" t="s">
        <v>155</v>
      </c>
      <c r="G9" s="40" t="s">
        <v>10</v>
      </c>
      <c r="H9" s="40" t="s">
        <v>97</v>
      </c>
      <c r="I9" s="23" t="s">
        <v>80</v>
      </c>
      <c r="J9" s="21" t="s">
        <v>156</v>
      </c>
      <c r="K9" s="24">
        <v>45404</v>
      </c>
      <c r="L9" s="15"/>
      <c r="M9" s="16" t="s">
        <v>142</v>
      </c>
      <c r="O9" s="29"/>
      <c r="P9" s="29"/>
      <c r="Q9" s="29"/>
      <c r="R9" s="29"/>
      <c r="S9" s="29"/>
      <c r="T9" s="29"/>
      <c r="U9" s="29"/>
      <c r="V9" s="29"/>
      <c r="W9" s="29"/>
      <c r="X9" s="29"/>
      <c r="Y9" s="29"/>
    </row>
    <row r="10" spans="1:45" ht="56.5" thickBot="1" x14ac:dyDescent="0.35">
      <c r="A10" s="35" t="s">
        <v>105</v>
      </c>
      <c r="B10" s="17"/>
      <c r="C10" s="39" t="s">
        <v>28</v>
      </c>
      <c r="D10" s="21" t="s">
        <v>71</v>
      </c>
      <c r="E10" s="22">
        <v>45142</v>
      </c>
      <c r="F10" s="22" t="s">
        <v>155</v>
      </c>
      <c r="G10" s="21" t="s">
        <v>10</v>
      </c>
      <c r="H10" s="21" t="s">
        <v>30</v>
      </c>
      <c r="I10" s="22" t="s">
        <v>80</v>
      </c>
      <c r="J10" s="21" t="s">
        <v>158</v>
      </c>
      <c r="K10" s="22">
        <v>45434</v>
      </c>
      <c r="L10" s="21" t="s">
        <v>71</v>
      </c>
      <c r="M10" s="16" t="s">
        <v>106</v>
      </c>
      <c r="N10" s="11"/>
    </row>
    <row r="11" spans="1:45" ht="126.5" thickBot="1" x14ac:dyDescent="0.35">
      <c r="A11" s="35" t="s">
        <v>93</v>
      </c>
      <c r="B11" s="40"/>
      <c r="C11" s="37" t="s">
        <v>99</v>
      </c>
      <c r="D11" s="18" t="s">
        <v>100</v>
      </c>
      <c r="E11" s="19">
        <v>45134</v>
      </c>
      <c r="F11" s="22" t="s">
        <v>155</v>
      </c>
      <c r="G11" s="15" t="s">
        <v>101</v>
      </c>
      <c r="H11" s="38" t="s">
        <v>14</v>
      </c>
      <c r="I11" s="23" t="s">
        <v>80</v>
      </c>
      <c r="J11" s="21" t="s">
        <v>156</v>
      </c>
      <c r="K11" s="22" t="s">
        <v>148</v>
      </c>
      <c r="L11" s="15" t="s">
        <v>95</v>
      </c>
      <c r="M11" s="16" t="s">
        <v>104</v>
      </c>
      <c r="N11" s="11"/>
    </row>
    <row r="12" spans="1:45" s="58" customFormat="1" ht="70.5" thickBot="1" x14ac:dyDescent="0.4">
      <c r="A12" s="35" t="s">
        <v>85</v>
      </c>
      <c r="B12" s="36" t="s">
        <v>11</v>
      </c>
      <c r="C12" s="37" t="s">
        <v>86</v>
      </c>
      <c r="D12" s="18" t="s">
        <v>27</v>
      </c>
      <c r="E12" s="19">
        <v>45132</v>
      </c>
      <c r="F12" s="22" t="s">
        <v>155</v>
      </c>
      <c r="G12" s="15" t="s">
        <v>10</v>
      </c>
      <c r="H12" s="38" t="s">
        <v>30</v>
      </c>
      <c r="I12" s="23" t="s">
        <v>165</v>
      </c>
      <c r="J12" s="21" t="s">
        <v>158</v>
      </c>
      <c r="K12" s="24">
        <v>45411</v>
      </c>
      <c r="L12" s="15" t="s">
        <v>71</v>
      </c>
      <c r="M12" s="16" t="s">
        <v>117</v>
      </c>
      <c r="N12" s="28"/>
      <c r="O12" s="28"/>
      <c r="P12" s="28"/>
      <c r="Q12" s="28"/>
      <c r="R12" s="28"/>
      <c r="S12" s="28"/>
      <c r="T12" s="28"/>
      <c r="U12" s="28"/>
      <c r="V12" s="28"/>
      <c r="W12" s="28"/>
      <c r="X12" s="28"/>
      <c r="Y12" s="57"/>
    </row>
    <row r="13" spans="1:45" s="58" customFormat="1" ht="70.5" thickBot="1" x14ac:dyDescent="0.4">
      <c r="A13" s="35" t="s">
        <v>87</v>
      </c>
      <c r="B13" s="36"/>
      <c r="C13" s="37" t="s">
        <v>88</v>
      </c>
      <c r="D13" s="18" t="s">
        <v>27</v>
      </c>
      <c r="E13" s="19">
        <v>45114</v>
      </c>
      <c r="F13" s="22" t="s">
        <v>155</v>
      </c>
      <c r="G13" s="15" t="s">
        <v>10</v>
      </c>
      <c r="H13" s="38" t="s">
        <v>14</v>
      </c>
      <c r="I13" s="23" t="s">
        <v>157</v>
      </c>
      <c r="J13" s="21" t="str">
        <f>LOOKUP(I13,[4]Lookups!$A$3:$A$20,[4]Lookups!$B$3:$B$20)</f>
        <v>End of process</v>
      </c>
      <c r="K13" s="24">
        <v>45271</v>
      </c>
      <c r="L13" s="15" t="s">
        <v>15</v>
      </c>
      <c r="M13" s="16" t="s">
        <v>89</v>
      </c>
      <c r="N13" s="28"/>
      <c r="O13" s="28">
        <v>2</v>
      </c>
      <c r="P13" s="28"/>
      <c r="Q13" s="28"/>
      <c r="R13" s="28"/>
      <c r="S13" s="28"/>
      <c r="T13" s="28"/>
      <c r="U13" s="28"/>
      <c r="V13" s="28"/>
      <c r="W13" s="28"/>
      <c r="X13" s="28"/>
      <c r="Y13" s="57"/>
    </row>
    <row r="14" spans="1:45" ht="130" customHeight="1" thickBot="1" x14ac:dyDescent="0.35">
      <c r="A14" s="14" t="s">
        <v>47</v>
      </c>
      <c r="B14" s="17"/>
      <c r="C14" s="34" t="s">
        <v>53</v>
      </c>
      <c r="D14" s="18" t="s">
        <v>38</v>
      </c>
      <c r="E14" s="19">
        <v>44991</v>
      </c>
      <c r="F14" s="22" t="s">
        <v>155</v>
      </c>
      <c r="G14" s="15" t="s">
        <v>10</v>
      </c>
      <c r="H14" s="15" t="s">
        <v>60</v>
      </c>
      <c r="I14" s="23" t="s">
        <v>80</v>
      </c>
      <c r="J14" s="21" t="s">
        <v>158</v>
      </c>
      <c r="K14" s="24">
        <v>45446</v>
      </c>
      <c r="L14" s="15" t="s">
        <v>15</v>
      </c>
      <c r="M14" s="16" t="s">
        <v>154</v>
      </c>
    </row>
    <row r="15" spans="1:45" ht="124" customHeight="1" thickBot="1" x14ac:dyDescent="0.35">
      <c r="A15" s="14" t="s">
        <v>91</v>
      </c>
      <c r="B15" s="17" t="s">
        <v>46</v>
      </c>
      <c r="C15" s="34" t="s">
        <v>92</v>
      </c>
      <c r="D15" s="15" t="s">
        <v>15</v>
      </c>
      <c r="E15" s="19">
        <v>44963</v>
      </c>
      <c r="F15" s="22" t="s">
        <v>155</v>
      </c>
      <c r="G15" s="15" t="s">
        <v>101</v>
      </c>
      <c r="H15" s="15" t="s">
        <v>14</v>
      </c>
      <c r="I15" s="23" t="s">
        <v>80</v>
      </c>
      <c r="J15" s="21" t="s">
        <v>156</v>
      </c>
      <c r="K15" s="17" t="s">
        <v>164</v>
      </c>
      <c r="L15" s="15" t="s">
        <v>15</v>
      </c>
      <c r="M15" s="16" t="s">
        <v>118</v>
      </c>
    </row>
    <row r="16" spans="1:45" ht="94" customHeight="1" thickBot="1" x14ac:dyDescent="0.35">
      <c r="A16" s="14" t="s">
        <v>45</v>
      </c>
      <c r="B16" s="17" t="s">
        <v>11</v>
      </c>
      <c r="C16" s="34" t="s">
        <v>49</v>
      </c>
      <c r="D16" s="18" t="s">
        <v>50</v>
      </c>
      <c r="E16" s="19">
        <v>44991</v>
      </c>
      <c r="F16" s="22" t="s">
        <v>155</v>
      </c>
      <c r="G16" s="15" t="s">
        <v>51</v>
      </c>
      <c r="H16" s="15" t="s">
        <v>14</v>
      </c>
      <c r="I16" s="23" t="s">
        <v>165</v>
      </c>
      <c r="J16" s="23" t="s">
        <v>158</v>
      </c>
      <c r="K16" s="24">
        <v>45328</v>
      </c>
      <c r="L16" s="15" t="s">
        <v>15</v>
      </c>
      <c r="M16" s="16" t="s">
        <v>103</v>
      </c>
    </row>
    <row r="17" spans="1:17" ht="94" customHeight="1" thickBot="1" x14ac:dyDescent="0.35">
      <c r="A17" s="14" t="s">
        <v>45</v>
      </c>
      <c r="B17" s="17" t="s">
        <v>46</v>
      </c>
      <c r="C17" s="34" t="s">
        <v>48</v>
      </c>
      <c r="D17" s="18" t="s">
        <v>24</v>
      </c>
      <c r="E17" s="19">
        <v>44873</v>
      </c>
      <c r="F17" s="22" t="s">
        <v>155</v>
      </c>
      <c r="G17" s="15" t="s">
        <v>10</v>
      </c>
      <c r="H17" s="15" t="s">
        <v>14</v>
      </c>
      <c r="I17" s="23" t="s">
        <v>165</v>
      </c>
      <c r="J17" s="23" t="s">
        <v>158</v>
      </c>
      <c r="K17" s="24">
        <v>45328</v>
      </c>
      <c r="L17" s="15" t="s">
        <v>15</v>
      </c>
      <c r="M17" s="16" t="s">
        <v>119</v>
      </c>
    </row>
    <row r="18" spans="1:17" ht="126.5" thickBot="1" x14ac:dyDescent="0.35">
      <c r="A18" s="14" t="s">
        <v>83</v>
      </c>
      <c r="B18" s="17"/>
      <c r="C18" s="34" t="s">
        <v>111</v>
      </c>
      <c r="D18" s="18" t="s">
        <v>108</v>
      </c>
      <c r="E18" s="19">
        <v>44844</v>
      </c>
      <c r="F18" s="22" t="s">
        <v>155</v>
      </c>
      <c r="G18" s="15" t="s">
        <v>109</v>
      </c>
      <c r="H18" s="23" t="s">
        <v>14</v>
      </c>
      <c r="I18" s="21" t="s">
        <v>80</v>
      </c>
      <c r="J18" s="24" t="s">
        <v>158</v>
      </c>
      <c r="K18" s="19">
        <v>45275</v>
      </c>
      <c r="L18" s="15" t="s">
        <v>15</v>
      </c>
      <c r="M18" s="16" t="s">
        <v>107</v>
      </c>
      <c r="O18" s="59">
        <v>45092</v>
      </c>
      <c r="P18" s="59">
        <v>45113</v>
      </c>
      <c r="Q18" s="59">
        <v>44700</v>
      </c>
    </row>
    <row r="19" spans="1:17" ht="130.25" customHeight="1" thickBot="1" x14ac:dyDescent="0.35">
      <c r="A19" s="14" t="s">
        <v>34</v>
      </c>
      <c r="B19" s="17"/>
      <c r="C19" s="34" t="s">
        <v>36</v>
      </c>
      <c r="D19" s="18" t="s">
        <v>37</v>
      </c>
      <c r="E19" s="19">
        <v>44781</v>
      </c>
      <c r="F19" s="22" t="s">
        <v>155</v>
      </c>
      <c r="G19" s="15" t="s">
        <v>101</v>
      </c>
      <c r="H19" s="15" t="s">
        <v>14</v>
      </c>
      <c r="I19" s="23" t="s">
        <v>80</v>
      </c>
      <c r="J19" s="21" t="s">
        <v>156</v>
      </c>
      <c r="K19" s="24">
        <v>45346</v>
      </c>
      <c r="L19" s="15" t="s">
        <v>16</v>
      </c>
      <c r="M19" s="16" t="s">
        <v>120</v>
      </c>
    </row>
    <row r="20" spans="1:17" s="31" customFormat="1" ht="119.5" customHeight="1" x14ac:dyDescent="0.35">
      <c r="A20" s="14" t="s">
        <v>32</v>
      </c>
      <c r="B20" s="17" t="s">
        <v>11</v>
      </c>
      <c r="C20" s="34" t="s">
        <v>33</v>
      </c>
      <c r="D20" s="18" t="s">
        <v>27</v>
      </c>
      <c r="E20" s="19">
        <v>44735</v>
      </c>
      <c r="F20" s="22" t="s">
        <v>155</v>
      </c>
      <c r="G20" s="15" t="s">
        <v>101</v>
      </c>
      <c r="H20" s="15" t="s">
        <v>14</v>
      </c>
      <c r="I20" s="23" t="s">
        <v>80</v>
      </c>
      <c r="J20" s="21" t="s">
        <v>156</v>
      </c>
      <c r="K20" s="24">
        <v>45346</v>
      </c>
      <c r="L20" s="15" t="s">
        <v>31</v>
      </c>
      <c r="M20" s="16" t="s">
        <v>121</v>
      </c>
    </row>
  </sheetData>
  <mergeCells count="2">
    <mergeCell ref="A1:C1"/>
    <mergeCell ref="A2:B2"/>
  </mergeCells>
  <conditionalFormatting sqref="E11:E20">
    <cfRule type="cellIs" dxfId="17" priority="1" stopIfTrue="1" operator="equal">
      <formula>"Closed"</formula>
    </cfRule>
    <cfRule type="cellIs" dxfId="16"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59"/>
  <sheetViews>
    <sheetView zoomScale="70" zoomScaleNormal="70" workbookViewId="0">
      <pane ySplit="2" topLeftCell="A4" activePane="bottomLeft" state="frozen"/>
      <selection pane="bottomLeft" sqref="A1:C1"/>
    </sheetView>
  </sheetViews>
  <sheetFormatPr defaultColWidth="8.81640625" defaultRowHeight="14" outlineLevelCol="2" x14ac:dyDescent="0.3"/>
  <cols>
    <col min="1" max="1" width="8.81640625" style="6"/>
    <col min="2" max="2" width="5.08984375" style="6" bestFit="1" customWidth="1"/>
    <col min="3" max="3" width="30.36328125" style="6" customWidth="1"/>
    <col min="4" max="4" width="14.453125" style="6" customWidth="1" outlineLevel="1"/>
    <col min="5" max="5" width="12.81640625" style="6" customWidth="1" outlineLevel="1"/>
    <col min="6" max="6" width="17.26953125" style="6" customWidth="1" outlineLevel="2"/>
    <col min="7" max="7" width="15" style="6" customWidth="1"/>
    <col min="8" max="8" width="12.54296875" style="6" customWidth="1"/>
    <col min="9" max="9" width="11.90625" style="6" customWidth="1"/>
    <col min="10" max="10" width="15.1796875" style="6" customWidth="1"/>
    <col min="11" max="11" width="17" style="6" customWidth="1"/>
    <col min="12" max="12" width="14.54296875" style="6" customWidth="1"/>
    <col min="13" max="13" width="113" style="6" customWidth="1"/>
    <col min="14" max="16384" width="8.81640625" style="6"/>
  </cols>
  <sheetData>
    <row r="1" spans="1:13" ht="29.5" customHeight="1" thickBot="1" x14ac:dyDescent="0.35">
      <c r="A1" s="301" t="s">
        <v>305</v>
      </c>
      <c r="B1" s="301"/>
      <c r="C1" s="301"/>
    </row>
    <row r="2" spans="1:13" ht="28" x14ac:dyDescent="0.3">
      <c r="A2" s="72" t="s">
        <v>0</v>
      </c>
      <c r="B2" s="74"/>
      <c r="C2" s="74" t="s">
        <v>1</v>
      </c>
      <c r="D2" s="74" t="s">
        <v>2</v>
      </c>
      <c r="E2" s="74" t="s">
        <v>3</v>
      </c>
      <c r="F2" s="74" t="s">
        <v>17</v>
      </c>
      <c r="G2" s="74" t="s">
        <v>18</v>
      </c>
      <c r="H2" s="75" t="s">
        <v>19</v>
      </c>
      <c r="I2" s="74" t="s">
        <v>20</v>
      </c>
      <c r="J2" s="74" t="s">
        <v>21</v>
      </c>
      <c r="K2" s="74" t="s">
        <v>22</v>
      </c>
      <c r="L2" s="74" t="s">
        <v>19</v>
      </c>
      <c r="M2" s="73" t="s">
        <v>23</v>
      </c>
    </row>
    <row r="3" spans="1:13" ht="142" customHeight="1" x14ac:dyDescent="0.3">
      <c r="A3" s="211" t="s">
        <v>195</v>
      </c>
      <c r="B3" s="78"/>
      <c r="C3" s="78" t="s">
        <v>192</v>
      </c>
      <c r="D3" s="78" t="s">
        <v>71</v>
      </c>
      <c r="E3" s="168">
        <v>45450</v>
      </c>
      <c r="F3" s="212" t="s">
        <v>251</v>
      </c>
      <c r="G3" s="213" t="s">
        <v>52</v>
      </c>
      <c r="H3" s="168">
        <v>45645</v>
      </c>
      <c r="I3" s="177" t="s">
        <v>25</v>
      </c>
      <c r="J3" s="177" t="s">
        <v>25</v>
      </c>
      <c r="K3" s="177" t="s">
        <v>25</v>
      </c>
      <c r="L3" s="177" t="s">
        <v>25</v>
      </c>
      <c r="M3" s="13" t="s">
        <v>306</v>
      </c>
    </row>
    <row r="4" spans="1:13" ht="251" customHeight="1" x14ac:dyDescent="0.3">
      <c r="A4" s="214" t="s">
        <v>105</v>
      </c>
      <c r="B4" s="212"/>
      <c r="C4" s="212" t="s">
        <v>28</v>
      </c>
      <c r="D4" s="215" t="s">
        <v>71</v>
      </c>
      <c r="E4" s="216">
        <v>45142</v>
      </c>
      <c r="F4" s="212" t="s">
        <v>80</v>
      </c>
      <c r="G4" s="217" t="s">
        <v>201</v>
      </c>
      <c r="H4" s="218" t="s">
        <v>201</v>
      </c>
      <c r="I4" s="177" t="s">
        <v>25</v>
      </c>
      <c r="J4" s="177" t="s">
        <v>25</v>
      </c>
      <c r="K4" s="177" t="s">
        <v>25</v>
      </c>
      <c r="L4" s="177" t="s">
        <v>25</v>
      </c>
      <c r="M4" s="13" t="s">
        <v>312</v>
      </c>
    </row>
    <row r="5" spans="1:13" s="7" customFormat="1" ht="213" customHeight="1" thickBot="1" x14ac:dyDescent="0.35">
      <c r="A5" s="179" t="s">
        <v>69</v>
      </c>
      <c r="B5" s="5"/>
      <c r="C5" s="180" t="s">
        <v>70</v>
      </c>
      <c r="D5" s="181" t="s">
        <v>72</v>
      </c>
      <c r="E5" s="182">
        <v>45022</v>
      </c>
      <c r="F5" s="181" t="s">
        <v>13</v>
      </c>
      <c r="G5" s="5" t="s">
        <v>52</v>
      </c>
      <c r="H5" s="183">
        <v>45491</v>
      </c>
      <c r="I5" s="183" t="s">
        <v>203</v>
      </c>
      <c r="J5" s="181" t="s">
        <v>13</v>
      </c>
      <c r="K5" s="5" t="s">
        <v>52</v>
      </c>
      <c r="L5" s="184" t="s">
        <v>25</v>
      </c>
      <c r="M5" s="275" t="s">
        <v>313</v>
      </c>
    </row>
    <row r="6" spans="1:13" ht="95" customHeight="1" x14ac:dyDescent="0.3">
      <c r="A6" s="20" t="s">
        <v>35</v>
      </c>
      <c r="B6" s="8"/>
      <c r="C6" s="9" t="s">
        <v>110</v>
      </c>
      <c r="D6" s="1" t="s">
        <v>38</v>
      </c>
      <c r="E6" s="2">
        <v>44806</v>
      </c>
      <c r="F6" s="5" t="s">
        <v>102</v>
      </c>
      <c r="G6" s="8" t="s">
        <v>225</v>
      </c>
      <c r="H6" s="169">
        <v>45604</v>
      </c>
      <c r="I6" s="8" t="s">
        <v>224</v>
      </c>
      <c r="J6" s="228" t="s">
        <v>80</v>
      </c>
      <c r="K6" s="78" t="s">
        <v>80</v>
      </c>
      <c r="L6" s="169">
        <v>45604</v>
      </c>
      <c r="M6" s="275" t="s">
        <v>314</v>
      </c>
    </row>
    <row r="1048559" spans="10:10" x14ac:dyDescent="0.3">
      <c r="J1048559" s="2"/>
    </row>
  </sheetData>
  <mergeCells count="1">
    <mergeCell ref="A1:C1"/>
  </mergeCells>
  <phoneticPr fontId="3" type="noConversion"/>
  <conditionalFormatting sqref="E5:E6">
    <cfRule type="cellIs" dxfId="15" priority="9" stopIfTrue="1" operator="equal">
      <formula>"Closed"</formula>
    </cfRule>
    <cfRule type="cellIs" dxfId="14" priority="10" stopIfTrue="1" operator="equal">
      <formula>"Live"</formula>
    </cfRule>
  </conditionalFormatting>
  <conditionalFormatting sqref="E4:F4">
    <cfRule type="cellIs" dxfId="13" priority="3" stopIfTrue="1" operator="equal">
      <formula>"Closed"</formula>
    </cfRule>
    <cfRule type="cellIs" dxfId="12" priority="4" stopIfTrue="1" operator="equal">
      <formula>"Live"</formula>
    </cfRule>
  </conditionalFormatting>
  <conditionalFormatting sqref="F3">
    <cfRule type="cellIs" dxfId="11" priority="1" stopIfTrue="1" operator="equal">
      <formula>"Closed"</formula>
    </cfRule>
    <cfRule type="cellIs" dxfId="10" priority="2" stopIfTrue="1" operator="equal">
      <formula>"Live"</formula>
    </cfRule>
  </conditionalFormatting>
  <conditionalFormatting sqref="H6">
    <cfRule type="expression" dxfId="9" priority="7">
      <formula>#REF!="Yes"</formula>
    </cfRule>
  </conditionalFormatting>
  <conditionalFormatting sqref="J1048559">
    <cfRule type="expression" dxfId="8" priority="77">
      <formula>$R1048559="Yes"</formula>
    </cfRule>
  </conditionalFormatting>
  <conditionalFormatting sqref="L6">
    <cfRule type="expression" dxfId="7" priority="5">
      <formula>#REF!="Yes"</formula>
    </cfRule>
  </conditionalFormatting>
  <pageMargins left="0.7" right="0.7" top="0.75" bottom="0.75" header="0.3" footer="0.3"/>
  <pageSetup paperSize="9" orientation="portrait" r:id="rId1"/>
  <ignoredErrors>
    <ignoredError sqref="A6:B6 D6:E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5"/>
  <sheetViews>
    <sheetView zoomScale="88" workbookViewId="0">
      <selection sqref="A1:C1"/>
    </sheetView>
  </sheetViews>
  <sheetFormatPr defaultColWidth="8.81640625" defaultRowHeight="14" outlineLevelCol="2" x14ac:dyDescent="0.3"/>
  <cols>
    <col min="1" max="1" width="8.81640625" style="6"/>
    <col min="2" max="2" width="3.453125" style="306" customWidth="1"/>
    <col min="3" max="3" width="33.08984375" style="6" customWidth="1"/>
    <col min="4" max="4" width="18.6328125" style="6" customWidth="1" outlineLevel="1"/>
    <col min="5" max="5" width="12.90625" style="6" customWidth="1" outlineLevel="1"/>
    <col min="6" max="6" width="11.453125" style="6" customWidth="1" outlineLevel="2"/>
    <col min="7" max="7" width="13.08984375" style="6" customWidth="1" outlineLevel="2"/>
    <col min="8" max="8" width="23.1796875" style="6" customWidth="1"/>
    <col min="9" max="9" width="19.1796875" style="6" bestFit="1" customWidth="1"/>
    <col min="10" max="10" width="15.36328125" style="6" customWidth="1"/>
    <col min="11" max="11" width="86.1796875" style="6" customWidth="1"/>
    <col min="12" max="16384" width="8.81640625" style="6"/>
  </cols>
  <sheetData>
    <row r="1" spans="1:22" s="71" customFormat="1" ht="14.5" thickBot="1" x14ac:dyDescent="0.35">
      <c r="A1" s="301" t="s">
        <v>305</v>
      </c>
      <c r="B1" s="301"/>
      <c r="C1" s="301"/>
    </row>
    <row r="2" spans="1:22" ht="28" x14ac:dyDescent="0.3">
      <c r="A2" s="72" t="s">
        <v>0</v>
      </c>
      <c r="B2" s="73"/>
      <c r="C2" s="309" t="s">
        <v>1</v>
      </c>
      <c r="D2" s="310" t="s">
        <v>2</v>
      </c>
      <c r="E2" s="310" t="s">
        <v>3</v>
      </c>
      <c r="F2" s="311" t="s">
        <v>4</v>
      </c>
      <c r="G2" s="311" t="s">
        <v>5</v>
      </c>
      <c r="H2" s="76" t="s">
        <v>6</v>
      </c>
      <c r="I2" s="76" t="s">
        <v>7</v>
      </c>
      <c r="J2" s="75" t="s">
        <v>8</v>
      </c>
      <c r="K2" s="74" t="s">
        <v>23</v>
      </c>
    </row>
    <row r="3" spans="1:22" ht="112" x14ac:dyDescent="0.3">
      <c r="A3" s="305" t="s">
        <v>258</v>
      </c>
      <c r="B3" s="78" t="s">
        <v>12</v>
      </c>
      <c r="C3" s="307" t="s">
        <v>259</v>
      </c>
      <c r="D3" s="229" t="s">
        <v>71</v>
      </c>
      <c r="E3" s="230">
        <v>45604</v>
      </c>
      <c r="F3" s="231" t="s">
        <v>26</v>
      </c>
      <c r="G3" s="308" t="s">
        <v>30</v>
      </c>
      <c r="H3" s="231" t="s">
        <v>13</v>
      </c>
      <c r="I3" s="232" t="s">
        <v>239</v>
      </c>
      <c r="J3" s="169">
        <v>45827</v>
      </c>
      <c r="K3" s="13" t="s">
        <v>317</v>
      </c>
    </row>
    <row r="4" spans="1:22" ht="126" x14ac:dyDescent="0.3">
      <c r="A4" s="32" t="s">
        <v>183</v>
      </c>
      <c r="B4" s="8" t="s">
        <v>12</v>
      </c>
      <c r="C4" s="13" t="s">
        <v>184</v>
      </c>
      <c r="D4" s="13" t="s">
        <v>177</v>
      </c>
      <c r="E4" s="2">
        <v>45436</v>
      </c>
      <c r="F4" s="33" t="s">
        <v>26</v>
      </c>
      <c r="G4" s="33" t="s">
        <v>14</v>
      </c>
      <c r="H4" s="1" t="s">
        <v>73</v>
      </c>
      <c r="I4" s="8" t="s">
        <v>52</v>
      </c>
      <c r="J4" s="4">
        <v>45855</v>
      </c>
      <c r="K4" s="83" t="s">
        <v>316</v>
      </c>
    </row>
    <row r="5" spans="1:22" s="25" customFormat="1" ht="42" x14ac:dyDescent="0.35">
      <c r="A5" s="26" t="s">
        <v>77</v>
      </c>
      <c r="B5" s="1" t="s">
        <v>12</v>
      </c>
      <c r="C5" s="3" t="s">
        <v>78</v>
      </c>
      <c r="D5" s="3" t="s">
        <v>71</v>
      </c>
      <c r="E5" s="2">
        <v>45055</v>
      </c>
      <c r="F5" s="1" t="s">
        <v>26</v>
      </c>
      <c r="G5" s="1" t="s">
        <v>64</v>
      </c>
      <c r="H5" s="1" t="s">
        <v>73</v>
      </c>
      <c r="I5" s="8" t="s">
        <v>52</v>
      </c>
      <c r="J5" s="4">
        <v>45736</v>
      </c>
      <c r="K5" s="276" t="s">
        <v>315</v>
      </c>
      <c r="L5" s="6"/>
      <c r="M5" s="6"/>
      <c r="N5" s="6"/>
      <c r="O5" s="6"/>
      <c r="P5" s="6"/>
      <c r="Q5" s="6"/>
      <c r="R5" s="6"/>
      <c r="S5" s="6"/>
      <c r="T5" s="6"/>
      <c r="U5" s="6"/>
      <c r="V5" s="10"/>
    </row>
  </sheetData>
  <mergeCells count="1">
    <mergeCell ref="A1:C1"/>
  </mergeCells>
  <conditionalFormatting sqref="E4:E5">
    <cfRule type="cellIs" dxfId="6" priority="33" stopIfTrue="1" operator="equal">
      <formula>"Closed"</formula>
    </cfRule>
    <cfRule type="cellIs" dxfId="5" priority="34" stopIfTrue="1" operator="equal">
      <formula>"Live"</formula>
    </cfRule>
  </conditionalFormatting>
  <conditionalFormatting sqref="J4:J5">
    <cfRule type="expression" dxfId="4" priority="37">
      <formula>$U4="Yes"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5"/>
  <sheetViews>
    <sheetView zoomScale="63" workbookViewId="0">
      <pane ySplit="3" topLeftCell="A4" activePane="bottomLeft" state="frozen"/>
      <selection pane="bottomLeft" activeCell="A2" sqref="A2:C2"/>
    </sheetView>
  </sheetViews>
  <sheetFormatPr defaultColWidth="8.81640625" defaultRowHeight="15.5" outlineLevelCol="1" x14ac:dyDescent="0.35"/>
  <cols>
    <col min="1" max="1" width="11.08984375" style="197" customWidth="1"/>
    <col min="2" max="2" width="5.54296875" style="145" customWidth="1"/>
    <col min="3" max="3" width="31.6328125" style="288" customWidth="1"/>
    <col min="4" max="4" width="15.26953125" style="145" bestFit="1" customWidth="1" outlineLevel="1"/>
    <col min="5" max="5" width="15.6328125" style="145" customWidth="1"/>
    <col min="6" max="6" width="73.1796875" style="130" customWidth="1"/>
    <col min="7" max="7" width="19.7265625" style="291" bestFit="1" customWidth="1"/>
    <col min="8" max="8" width="18.453125" style="145" customWidth="1"/>
    <col min="9" max="9" width="16.7265625" style="145" bestFit="1" customWidth="1"/>
    <col min="10" max="10" width="22.7265625" style="145" bestFit="1" customWidth="1"/>
    <col min="11" max="11" width="73.1796875" style="130" customWidth="1"/>
    <col min="12" max="16384" width="8.81640625" style="94"/>
  </cols>
  <sheetData>
    <row r="1" spans="1:22" s="234" customFormat="1" ht="23.5" customHeight="1" x14ac:dyDescent="0.35">
      <c r="A1" s="302" t="s">
        <v>56</v>
      </c>
      <c r="B1" s="302"/>
      <c r="C1" s="302"/>
      <c r="D1" s="277"/>
      <c r="E1" s="171"/>
      <c r="F1" s="171"/>
      <c r="G1" s="89"/>
      <c r="H1" s="89"/>
      <c r="I1" s="89"/>
      <c r="J1" s="89"/>
      <c r="K1" s="171"/>
    </row>
    <row r="2" spans="1:22" s="234" customFormat="1" ht="23.5" customHeight="1" thickBot="1" x14ac:dyDescent="0.4">
      <c r="A2" s="301" t="s">
        <v>305</v>
      </c>
      <c r="B2" s="301"/>
      <c r="C2" s="301"/>
      <c r="D2" s="277"/>
      <c r="E2" s="171"/>
      <c r="F2" s="171"/>
      <c r="G2" s="89"/>
      <c r="H2" s="89"/>
      <c r="I2" s="89"/>
      <c r="J2" s="89"/>
      <c r="K2" s="171"/>
    </row>
    <row r="3" spans="1:22" ht="46.5" x14ac:dyDescent="0.3">
      <c r="A3" s="303" t="s">
        <v>0</v>
      </c>
      <c r="B3" s="304"/>
      <c r="C3" s="287" t="s">
        <v>1</v>
      </c>
      <c r="D3" s="90" t="s">
        <v>2</v>
      </c>
      <c r="E3" s="91" t="s">
        <v>54</v>
      </c>
      <c r="F3" s="91" t="s">
        <v>248</v>
      </c>
      <c r="G3" s="91" t="s">
        <v>55</v>
      </c>
      <c r="H3" s="91" t="s">
        <v>57</v>
      </c>
      <c r="I3" s="91" t="s">
        <v>58</v>
      </c>
      <c r="J3" s="91" t="s">
        <v>59</v>
      </c>
      <c r="K3" s="92" t="s">
        <v>44</v>
      </c>
      <c r="L3" s="93"/>
      <c r="M3" s="93"/>
      <c r="N3" s="93"/>
      <c r="O3" s="93"/>
      <c r="P3" s="93"/>
      <c r="Q3" s="93"/>
      <c r="R3" s="93"/>
      <c r="S3" s="93"/>
      <c r="T3" s="93"/>
      <c r="U3" s="93"/>
      <c r="V3" s="93"/>
    </row>
    <row r="4" spans="1:22" ht="46.5" x14ac:dyDescent="0.3">
      <c r="A4" s="251" t="s">
        <v>258</v>
      </c>
      <c r="B4" s="77" t="s">
        <v>12</v>
      </c>
      <c r="C4" s="242" t="s">
        <v>269</v>
      </c>
      <c r="D4" s="77" t="s">
        <v>71</v>
      </c>
      <c r="E4" s="77" t="s">
        <v>25</v>
      </c>
      <c r="F4" s="242" t="s">
        <v>25</v>
      </c>
      <c r="G4" s="77" t="s">
        <v>25</v>
      </c>
      <c r="H4" s="77" t="s">
        <v>25</v>
      </c>
      <c r="I4" s="77" t="s">
        <v>25</v>
      </c>
      <c r="J4" s="77" t="s">
        <v>25</v>
      </c>
      <c r="K4" s="77"/>
      <c r="L4" s="93"/>
      <c r="M4" s="93"/>
      <c r="N4" s="93"/>
      <c r="O4" s="93"/>
      <c r="P4" s="93"/>
      <c r="Q4" s="93"/>
      <c r="R4" s="93"/>
      <c r="S4" s="93"/>
      <c r="T4" s="93"/>
      <c r="U4" s="93"/>
      <c r="V4" s="93"/>
    </row>
    <row r="5" spans="1:22" ht="77.5" x14ac:dyDescent="0.35">
      <c r="A5" s="251" t="s">
        <v>257</v>
      </c>
      <c r="B5" s="252"/>
      <c r="C5" s="242" t="s">
        <v>255</v>
      </c>
      <c r="D5" s="77" t="s">
        <v>256</v>
      </c>
      <c r="E5" s="77" t="s">
        <v>25</v>
      </c>
      <c r="F5" s="242" t="s">
        <v>25</v>
      </c>
      <c r="G5" s="77" t="s">
        <v>25</v>
      </c>
      <c r="H5" s="77" t="s">
        <v>25</v>
      </c>
      <c r="I5" s="77" t="s">
        <v>25</v>
      </c>
      <c r="J5" s="77" t="s">
        <v>25</v>
      </c>
      <c r="K5" s="77"/>
      <c r="L5" s="93"/>
      <c r="M5" s="93"/>
      <c r="N5" s="93"/>
      <c r="O5" s="93"/>
      <c r="P5" s="93"/>
      <c r="Q5" s="93"/>
      <c r="R5" s="93"/>
      <c r="S5" s="93"/>
      <c r="T5" s="93"/>
      <c r="U5" s="93"/>
      <c r="V5" s="93"/>
    </row>
    <row r="6" spans="1:22" s="281" customFormat="1" ht="207" customHeight="1" x14ac:dyDescent="0.35">
      <c r="A6" s="251" t="s">
        <v>253</v>
      </c>
      <c r="B6" s="77" t="s">
        <v>11</v>
      </c>
      <c r="C6" s="242" t="s">
        <v>254</v>
      </c>
      <c r="D6" s="77" t="s">
        <v>95</v>
      </c>
      <c r="E6" s="77" t="s">
        <v>25</v>
      </c>
      <c r="F6" s="242" t="s">
        <v>296</v>
      </c>
      <c r="G6" s="77" t="s">
        <v>25</v>
      </c>
      <c r="H6" s="77" t="s">
        <v>25</v>
      </c>
      <c r="I6" s="77" t="s">
        <v>25</v>
      </c>
      <c r="J6" s="77" t="s">
        <v>25</v>
      </c>
      <c r="K6" s="242"/>
      <c r="L6" s="280"/>
      <c r="M6" s="280"/>
      <c r="N6" s="280"/>
      <c r="O6" s="280"/>
      <c r="P6" s="280"/>
      <c r="Q6" s="280"/>
      <c r="R6" s="280"/>
      <c r="S6" s="280"/>
      <c r="T6" s="280"/>
      <c r="U6" s="280"/>
      <c r="V6" s="280"/>
    </row>
    <row r="7" spans="1:22" ht="124" x14ac:dyDescent="0.3">
      <c r="A7" s="199" t="s">
        <v>231</v>
      </c>
      <c r="B7" s="200" t="s">
        <v>11</v>
      </c>
      <c r="C7" s="201" t="s">
        <v>235</v>
      </c>
      <c r="D7" s="219" t="s">
        <v>238</v>
      </c>
      <c r="E7" s="87" t="s">
        <v>25</v>
      </c>
      <c r="F7" s="201" t="s">
        <v>298</v>
      </c>
      <c r="G7" s="87" t="s">
        <v>25</v>
      </c>
      <c r="H7" s="87" t="s">
        <v>25</v>
      </c>
      <c r="I7" s="87" t="s">
        <v>25</v>
      </c>
      <c r="J7" s="87" t="s">
        <v>25</v>
      </c>
      <c r="K7" s="87"/>
      <c r="L7" s="93"/>
      <c r="M7" s="93"/>
      <c r="N7" s="93"/>
      <c r="O7" s="93"/>
      <c r="P7" s="93"/>
      <c r="Q7" s="93"/>
      <c r="R7" s="93"/>
      <c r="S7" s="93"/>
      <c r="T7" s="93"/>
      <c r="U7" s="93"/>
      <c r="V7" s="93"/>
    </row>
    <row r="8" spans="1:22" ht="124" x14ac:dyDescent="0.3">
      <c r="A8" s="199" t="s">
        <v>230</v>
      </c>
      <c r="B8" s="200"/>
      <c r="C8" s="201" t="s">
        <v>233</v>
      </c>
      <c r="D8" s="219" t="s">
        <v>237</v>
      </c>
      <c r="E8" s="292">
        <v>45638</v>
      </c>
      <c r="F8" s="201" t="s">
        <v>308</v>
      </c>
      <c r="G8" s="87" t="s">
        <v>25</v>
      </c>
      <c r="H8" s="87" t="s">
        <v>25</v>
      </c>
      <c r="I8" s="87" t="s">
        <v>25</v>
      </c>
      <c r="J8" s="87" t="s">
        <v>25</v>
      </c>
      <c r="K8" s="87"/>
      <c r="L8" s="93"/>
      <c r="M8" s="93"/>
      <c r="N8" s="93"/>
      <c r="O8" s="93"/>
      <c r="P8" s="93"/>
      <c r="Q8" s="93"/>
      <c r="R8" s="93"/>
      <c r="S8" s="93"/>
      <c r="T8" s="93"/>
      <c r="U8" s="93"/>
      <c r="V8" s="93"/>
    </row>
    <row r="9" spans="1:22" ht="93" x14ac:dyDescent="0.3">
      <c r="A9" s="199" t="s">
        <v>210</v>
      </c>
      <c r="B9" s="202"/>
      <c r="C9" s="201" t="s">
        <v>217</v>
      </c>
      <c r="D9" s="219" t="s">
        <v>177</v>
      </c>
      <c r="E9" s="87" t="s">
        <v>25</v>
      </c>
      <c r="F9" s="201" t="s">
        <v>294</v>
      </c>
      <c r="G9" s="87" t="s">
        <v>25</v>
      </c>
      <c r="H9" s="87" t="s">
        <v>25</v>
      </c>
      <c r="I9" s="87" t="s">
        <v>25</v>
      </c>
      <c r="J9" s="87" t="s">
        <v>25</v>
      </c>
      <c r="K9" s="87"/>
      <c r="L9" s="93"/>
      <c r="M9" s="93"/>
      <c r="N9" s="93"/>
      <c r="O9" s="93"/>
      <c r="P9" s="93"/>
      <c r="Q9" s="93"/>
      <c r="R9" s="93"/>
      <c r="S9" s="93"/>
      <c r="T9" s="93"/>
      <c r="U9" s="93"/>
      <c r="V9" s="93"/>
    </row>
    <row r="10" spans="1:22" ht="112" x14ac:dyDescent="0.3">
      <c r="A10" s="203" t="s">
        <v>206</v>
      </c>
      <c r="B10" s="204"/>
      <c r="C10" s="205" t="s">
        <v>207</v>
      </c>
      <c r="D10" s="207" t="s">
        <v>71</v>
      </c>
      <c r="E10" s="87" t="s">
        <v>25</v>
      </c>
      <c r="F10" s="13" t="s">
        <v>249</v>
      </c>
      <c r="G10" s="87" t="s">
        <v>25</v>
      </c>
      <c r="H10" s="87" t="s">
        <v>25</v>
      </c>
      <c r="I10" s="87" t="s">
        <v>25</v>
      </c>
      <c r="J10" s="87" t="s">
        <v>25</v>
      </c>
      <c r="K10" s="87"/>
      <c r="L10" s="93"/>
      <c r="M10" s="93"/>
      <c r="N10" s="93"/>
      <c r="O10" s="93"/>
      <c r="P10" s="93"/>
      <c r="Q10" s="93"/>
      <c r="R10" s="93"/>
      <c r="S10" s="93"/>
      <c r="T10" s="93"/>
      <c r="U10" s="93"/>
      <c r="V10" s="93"/>
    </row>
    <row r="11" spans="1:22" ht="84" x14ac:dyDescent="0.3">
      <c r="A11" s="206" t="s">
        <v>202</v>
      </c>
      <c r="B11" s="207"/>
      <c r="C11" s="201" t="s">
        <v>204</v>
      </c>
      <c r="D11" s="219" t="s">
        <v>205</v>
      </c>
      <c r="E11" s="87" t="s">
        <v>25</v>
      </c>
      <c r="F11" s="13" t="s">
        <v>250</v>
      </c>
      <c r="G11" s="87" t="s">
        <v>25</v>
      </c>
      <c r="H11" s="87" t="s">
        <v>25</v>
      </c>
      <c r="I11" s="87" t="s">
        <v>25</v>
      </c>
      <c r="J11" s="87" t="s">
        <v>25</v>
      </c>
      <c r="K11" s="87"/>
      <c r="L11" s="93"/>
      <c r="M11" s="93"/>
      <c r="N11" s="93"/>
      <c r="O11" s="93"/>
      <c r="P11" s="93"/>
      <c r="Q11" s="93"/>
      <c r="R11" s="93"/>
      <c r="S11" s="93"/>
      <c r="T11" s="93"/>
      <c r="U11" s="93"/>
      <c r="V11" s="93"/>
    </row>
    <row r="12" spans="1:22" ht="168" x14ac:dyDescent="0.3">
      <c r="A12" s="206" t="s">
        <v>199</v>
      </c>
      <c r="B12" s="207"/>
      <c r="C12" s="201" t="s">
        <v>189</v>
      </c>
      <c r="D12" s="219" t="s">
        <v>72</v>
      </c>
      <c r="E12" s="87" t="s">
        <v>25</v>
      </c>
      <c r="F12" s="13" t="s">
        <v>304</v>
      </c>
      <c r="G12" s="87" t="s">
        <v>25</v>
      </c>
      <c r="H12" s="87" t="s">
        <v>25</v>
      </c>
      <c r="I12" s="87" t="s">
        <v>25</v>
      </c>
      <c r="J12" s="87" t="s">
        <v>25</v>
      </c>
      <c r="K12" s="87"/>
      <c r="L12" s="93"/>
      <c r="M12" s="93"/>
      <c r="N12" s="93"/>
      <c r="O12" s="93"/>
      <c r="P12" s="93"/>
      <c r="Q12" s="93"/>
      <c r="R12" s="93"/>
      <c r="S12" s="93"/>
      <c r="T12" s="93"/>
      <c r="U12" s="93"/>
      <c r="V12" s="93"/>
    </row>
    <row r="13" spans="1:22" ht="98" x14ac:dyDescent="0.3">
      <c r="A13" s="206" t="s">
        <v>195</v>
      </c>
      <c r="B13" s="207"/>
      <c r="C13" s="201" t="s">
        <v>192</v>
      </c>
      <c r="D13" s="219" t="s">
        <v>71</v>
      </c>
      <c r="E13" s="282">
        <v>45638</v>
      </c>
      <c r="F13" s="83" t="s">
        <v>309</v>
      </c>
      <c r="G13" s="77" t="s">
        <v>307</v>
      </c>
      <c r="H13" s="77" t="s">
        <v>246</v>
      </c>
      <c r="I13" s="87" t="s">
        <v>25</v>
      </c>
      <c r="J13" s="87" t="s">
        <v>25</v>
      </c>
      <c r="K13" s="87"/>
      <c r="L13" s="93"/>
      <c r="M13" s="93"/>
      <c r="N13" s="93"/>
      <c r="O13" s="93"/>
      <c r="P13" s="93"/>
      <c r="Q13" s="93"/>
      <c r="R13" s="93"/>
      <c r="S13" s="93"/>
      <c r="T13" s="93"/>
      <c r="U13" s="93"/>
      <c r="V13" s="93"/>
    </row>
    <row r="14" spans="1:22" ht="184.5" customHeight="1" x14ac:dyDescent="0.3">
      <c r="A14" s="208" t="s">
        <v>175</v>
      </c>
      <c r="B14" s="209" t="s">
        <v>11</v>
      </c>
      <c r="C14" s="210" t="s">
        <v>176</v>
      </c>
      <c r="D14" s="209" t="s">
        <v>177</v>
      </c>
      <c r="E14" s="282">
        <v>45638</v>
      </c>
      <c r="F14" s="201" t="s">
        <v>310</v>
      </c>
      <c r="G14" s="87" t="s">
        <v>25</v>
      </c>
      <c r="H14" s="87" t="s">
        <v>25</v>
      </c>
      <c r="I14" s="87" t="s">
        <v>25</v>
      </c>
      <c r="J14" s="87" t="s">
        <v>25</v>
      </c>
      <c r="K14" s="87"/>
      <c r="L14" s="93"/>
      <c r="M14" s="93"/>
      <c r="N14" s="93"/>
      <c r="O14" s="93"/>
      <c r="P14" s="93"/>
      <c r="Q14" s="93"/>
      <c r="R14" s="93"/>
      <c r="S14" s="93"/>
      <c r="T14" s="93"/>
      <c r="U14" s="93"/>
      <c r="V14" s="93"/>
    </row>
    <row r="15" spans="1:22" ht="93" x14ac:dyDescent="0.3">
      <c r="A15" s="269" t="s">
        <v>173</v>
      </c>
      <c r="B15" s="270" t="s">
        <v>11</v>
      </c>
      <c r="C15" s="271" t="s">
        <v>174</v>
      </c>
      <c r="D15" s="283" t="s">
        <v>71</v>
      </c>
      <c r="E15" s="282">
        <v>45638</v>
      </c>
      <c r="F15" s="271" t="s">
        <v>311</v>
      </c>
      <c r="G15" s="87" t="s">
        <v>25</v>
      </c>
      <c r="H15" s="87" t="s">
        <v>25</v>
      </c>
      <c r="I15" s="87" t="s">
        <v>25</v>
      </c>
      <c r="J15" s="87" t="s">
        <v>25</v>
      </c>
      <c r="K15" s="279"/>
      <c r="L15" s="93"/>
      <c r="M15" s="93"/>
      <c r="N15" s="93"/>
      <c r="O15" s="93"/>
      <c r="P15" s="93"/>
      <c r="Q15" s="93"/>
      <c r="R15" s="93"/>
      <c r="S15" s="93"/>
      <c r="T15" s="93"/>
      <c r="U15" s="93"/>
      <c r="V15" s="93"/>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36"/>
  <sheetViews>
    <sheetView zoomScale="60" workbookViewId="0">
      <selection activeCell="F6" sqref="F6"/>
    </sheetView>
  </sheetViews>
  <sheetFormatPr defaultColWidth="8.81640625" defaultRowHeight="15.5" outlineLevelCol="1" x14ac:dyDescent="0.35"/>
  <cols>
    <col min="1" max="1" width="11.08984375" style="197" customWidth="1"/>
    <col min="2" max="2" width="5.54296875" style="145" customWidth="1"/>
    <col min="3" max="3" width="31.6328125" style="288" customWidth="1"/>
    <col min="4" max="4" width="15.26953125" style="145" bestFit="1" customWidth="1" outlineLevel="1"/>
    <col min="5" max="5" width="15.6328125" style="145" customWidth="1"/>
    <col min="6" max="6" width="73.1796875" style="130" customWidth="1"/>
    <col min="7" max="7" width="19.7265625" style="291" bestFit="1" customWidth="1"/>
    <col min="8" max="8" width="18.453125" style="145" customWidth="1"/>
    <col min="9" max="9" width="16.7265625" style="145" bestFit="1" customWidth="1"/>
    <col min="10" max="10" width="22.7265625" style="145" bestFit="1" customWidth="1"/>
    <col min="11" max="11" width="73.1796875" style="130" customWidth="1"/>
    <col min="12" max="16384" width="8.81640625" style="94"/>
  </cols>
  <sheetData>
    <row r="1" spans="1:22" s="234" customFormat="1" ht="23.5" customHeight="1" x14ac:dyDescent="0.35">
      <c r="A1" s="302" t="s">
        <v>56</v>
      </c>
      <c r="B1" s="302"/>
      <c r="C1" s="302"/>
      <c r="D1" s="277"/>
      <c r="E1" s="171"/>
      <c r="F1" s="171"/>
      <c r="G1" s="89"/>
      <c r="H1" s="89"/>
      <c r="I1" s="89"/>
      <c r="J1" s="89"/>
      <c r="K1" s="171"/>
    </row>
    <row r="2" spans="1:22" s="234" customFormat="1" ht="23.5" customHeight="1" thickBot="1" x14ac:dyDescent="0.4">
      <c r="A2" s="297" t="s">
        <v>305</v>
      </c>
      <c r="B2" s="301"/>
      <c r="C2" s="301"/>
      <c r="D2" s="277"/>
      <c r="E2" s="171"/>
      <c r="F2" s="171"/>
      <c r="G2" s="89"/>
      <c r="H2" s="89"/>
      <c r="I2" s="89"/>
      <c r="J2" s="89"/>
      <c r="K2" s="171"/>
    </row>
    <row r="3" spans="1:22" ht="46.5" x14ac:dyDescent="0.3">
      <c r="A3" s="303" t="s">
        <v>0</v>
      </c>
      <c r="B3" s="304"/>
      <c r="C3" s="287" t="s">
        <v>1</v>
      </c>
      <c r="D3" s="90" t="s">
        <v>2</v>
      </c>
      <c r="E3" s="91" t="s">
        <v>54</v>
      </c>
      <c r="F3" s="91" t="s">
        <v>248</v>
      </c>
      <c r="G3" s="91" t="s">
        <v>55</v>
      </c>
      <c r="H3" s="91" t="s">
        <v>57</v>
      </c>
      <c r="I3" s="91" t="s">
        <v>58</v>
      </c>
      <c r="J3" s="91" t="s">
        <v>59</v>
      </c>
      <c r="K3" s="92" t="s">
        <v>44</v>
      </c>
      <c r="L3" s="93"/>
      <c r="M3" s="93"/>
      <c r="N3" s="93"/>
      <c r="O3" s="93"/>
      <c r="P3" s="93"/>
      <c r="Q3" s="93"/>
      <c r="R3" s="93"/>
      <c r="S3" s="93"/>
      <c r="T3" s="93"/>
      <c r="U3" s="93"/>
      <c r="V3" s="93"/>
    </row>
    <row r="4" spans="1:22" ht="115" customHeight="1" x14ac:dyDescent="0.3">
      <c r="A4" s="243" t="s">
        <v>232</v>
      </c>
      <c r="B4" s="244" t="s">
        <v>11</v>
      </c>
      <c r="C4" s="245" t="s">
        <v>234</v>
      </c>
      <c r="D4" s="241" t="s">
        <v>236</v>
      </c>
      <c r="E4" s="284">
        <v>45638</v>
      </c>
      <c r="F4" s="245" t="s">
        <v>297</v>
      </c>
      <c r="G4" s="235" t="s">
        <v>288</v>
      </c>
      <c r="H4" s="139" t="s">
        <v>25</v>
      </c>
      <c r="I4" s="139" t="s">
        <v>25</v>
      </c>
      <c r="J4" s="139" t="s">
        <v>25</v>
      </c>
      <c r="K4" s="139"/>
      <c r="L4" s="93"/>
      <c r="M4" s="93"/>
      <c r="N4" s="93"/>
      <c r="O4" s="93"/>
      <c r="P4" s="93"/>
      <c r="Q4" s="93"/>
      <c r="R4" s="93"/>
      <c r="S4" s="93"/>
      <c r="T4" s="93"/>
      <c r="U4" s="93"/>
      <c r="V4" s="93"/>
    </row>
    <row r="5" spans="1:22" ht="108.5" x14ac:dyDescent="0.3">
      <c r="A5" s="243" t="s">
        <v>226</v>
      </c>
      <c r="B5" s="293" t="s">
        <v>11</v>
      </c>
      <c r="C5" s="245" t="s">
        <v>227</v>
      </c>
      <c r="D5" s="241" t="s">
        <v>31</v>
      </c>
      <c r="E5" s="284">
        <v>45638</v>
      </c>
      <c r="F5" s="245" t="s">
        <v>299</v>
      </c>
      <c r="G5" s="235" t="s">
        <v>288</v>
      </c>
      <c r="H5" s="139" t="s">
        <v>25</v>
      </c>
      <c r="I5" s="139" t="s">
        <v>25</v>
      </c>
      <c r="J5" s="139" t="s">
        <v>25</v>
      </c>
      <c r="K5" s="139"/>
      <c r="L5" s="93"/>
      <c r="M5" s="93"/>
      <c r="N5" s="93"/>
      <c r="O5" s="93"/>
      <c r="P5" s="93"/>
      <c r="Q5" s="93"/>
      <c r="R5" s="93"/>
      <c r="S5" s="93"/>
      <c r="T5" s="93"/>
      <c r="U5" s="93"/>
      <c r="V5" s="93"/>
    </row>
    <row r="6" spans="1:22" ht="139.5" x14ac:dyDescent="0.3">
      <c r="A6" s="243" t="s">
        <v>214</v>
      </c>
      <c r="B6" s="294"/>
      <c r="C6" s="245" t="s">
        <v>221</v>
      </c>
      <c r="D6" s="241" t="s">
        <v>15</v>
      </c>
      <c r="E6" s="284">
        <v>45638</v>
      </c>
      <c r="F6" s="245" t="s">
        <v>300</v>
      </c>
      <c r="G6" s="235" t="s">
        <v>288</v>
      </c>
      <c r="H6" s="139" t="s">
        <v>25</v>
      </c>
      <c r="I6" s="139" t="s">
        <v>25</v>
      </c>
      <c r="J6" s="139" t="s">
        <v>25</v>
      </c>
      <c r="K6" s="139"/>
      <c r="L6" s="93"/>
      <c r="M6" s="93"/>
      <c r="N6" s="93"/>
      <c r="O6" s="93"/>
      <c r="P6" s="93"/>
      <c r="Q6" s="93"/>
      <c r="R6" s="93"/>
      <c r="S6" s="93"/>
      <c r="T6" s="93"/>
      <c r="U6" s="93"/>
      <c r="V6" s="93"/>
    </row>
    <row r="7" spans="1:22" ht="139.5" x14ac:dyDescent="0.3">
      <c r="A7" s="243" t="s">
        <v>213</v>
      </c>
      <c r="B7" s="294"/>
      <c r="C7" s="245" t="s">
        <v>220</v>
      </c>
      <c r="D7" s="241" t="s">
        <v>71</v>
      </c>
      <c r="E7" s="284">
        <v>45638</v>
      </c>
      <c r="F7" s="245" t="s">
        <v>301</v>
      </c>
      <c r="G7" s="235" t="s">
        <v>288</v>
      </c>
      <c r="H7" s="139" t="s">
        <v>25</v>
      </c>
      <c r="I7" s="139" t="s">
        <v>25</v>
      </c>
      <c r="J7" s="139" t="s">
        <v>25</v>
      </c>
      <c r="K7" s="139"/>
      <c r="L7" s="93"/>
      <c r="M7" s="93"/>
      <c r="N7" s="93"/>
      <c r="O7" s="93"/>
      <c r="P7" s="93"/>
      <c r="Q7" s="93"/>
      <c r="R7" s="93"/>
      <c r="S7" s="93"/>
      <c r="T7" s="93"/>
      <c r="U7" s="93"/>
      <c r="V7" s="93"/>
    </row>
    <row r="8" spans="1:22" ht="124" x14ac:dyDescent="0.3">
      <c r="A8" s="243" t="s">
        <v>212</v>
      </c>
      <c r="B8" s="294"/>
      <c r="C8" s="245" t="s">
        <v>219</v>
      </c>
      <c r="D8" s="241" t="s">
        <v>71</v>
      </c>
      <c r="E8" s="284">
        <v>45638</v>
      </c>
      <c r="F8" s="245" t="s">
        <v>302</v>
      </c>
      <c r="G8" s="235" t="s">
        <v>288</v>
      </c>
      <c r="H8" s="139" t="s">
        <v>25</v>
      </c>
      <c r="I8" s="139" t="s">
        <v>25</v>
      </c>
      <c r="J8" s="139" t="s">
        <v>25</v>
      </c>
      <c r="K8" s="139"/>
      <c r="L8" s="93"/>
      <c r="M8" s="93"/>
      <c r="N8" s="93"/>
      <c r="O8" s="93"/>
      <c r="P8" s="93"/>
      <c r="Q8" s="93"/>
      <c r="R8" s="93"/>
      <c r="S8" s="93"/>
      <c r="T8" s="93"/>
      <c r="U8" s="93"/>
      <c r="V8" s="93"/>
    </row>
    <row r="9" spans="1:22" ht="93" x14ac:dyDescent="0.3">
      <c r="A9" s="243" t="s">
        <v>211</v>
      </c>
      <c r="B9" s="294"/>
      <c r="C9" s="245" t="s">
        <v>218</v>
      </c>
      <c r="D9" s="241" t="s">
        <v>71</v>
      </c>
      <c r="E9" s="284">
        <v>45638</v>
      </c>
      <c r="F9" s="16" t="s">
        <v>303</v>
      </c>
      <c r="G9" s="235" t="s">
        <v>288</v>
      </c>
      <c r="H9" s="139" t="s">
        <v>25</v>
      </c>
      <c r="I9" s="139" t="s">
        <v>25</v>
      </c>
      <c r="J9" s="139" t="s">
        <v>25</v>
      </c>
      <c r="K9" s="139"/>
      <c r="L9" s="93"/>
      <c r="M9" s="93"/>
      <c r="N9" s="93"/>
      <c r="O9" s="93"/>
      <c r="P9" s="93"/>
      <c r="Q9" s="93"/>
      <c r="R9" s="93"/>
      <c r="S9" s="93"/>
      <c r="T9" s="93"/>
      <c r="U9" s="93"/>
      <c r="V9" s="93"/>
    </row>
    <row r="10" spans="1:22" ht="62" x14ac:dyDescent="0.3">
      <c r="A10" s="263" t="s">
        <v>170</v>
      </c>
      <c r="B10" s="264" t="s">
        <v>11</v>
      </c>
      <c r="C10" s="265" t="s">
        <v>171</v>
      </c>
      <c r="D10" s="264" t="s">
        <v>172</v>
      </c>
      <c r="E10" s="284">
        <v>45638</v>
      </c>
      <c r="F10" s="278" t="s">
        <v>285</v>
      </c>
      <c r="G10" s="235" t="s">
        <v>288</v>
      </c>
      <c r="H10" s="235" t="s">
        <v>201</v>
      </c>
      <c r="I10" s="235" t="s">
        <v>201</v>
      </c>
      <c r="J10" s="235" t="s">
        <v>201</v>
      </c>
      <c r="K10" s="139"/>
    </row>
    <row r="11" spans="1:22" ht="77.5" x14ac:dyDescent="0.3">
      <c r="A11" s="260" t="s">
        <v>168</v>
      </c>
      <c r="B11" s="261"/>
      <c r="C11" s="262" t="s">
        <v>169</v>
      </c>
      <c r="D11" s="285" t="s">
        <v>71</v>
      </c>
      <c r="E11" s="284">
        <v>45638</v>
      </c>
      <c r="F11" s="278" t="s">
        <v>285</v>
      </c>
      <c r="G11" s="235" t="s">
        <v>288</v>
      </c>
      <c r="H11" s="235" t="s">
        <v>201</v>
      </c>
      <c r="I11" s="235" t="s">
        <v>201</v>
      </c>
      <c r="J11" s="235" t="s">
        <v>201</v>
      </c>
      <c r="K11" s="139"/>
    </row>
    <row r="12" spans="1:22" ht="46.5" x14ac:dyDescent="0.3">
      <c r="A12" s="260" t="s">
        <v>178</v>
      </c>
      <c r="B12" s="261"/>
      <c r="C12" s="262" t="s">
        <v>179</v>
      </c>
      <c r="D12" s="285" t="s">
        <v>27</v>
      </c>
      <c r="E12" s="284">
        <v>45638</v>
      </c>
      <c r="F12" s="278" t="s">
        <v>285</v>
      </c>
      <c r="G12" s="235" t="s">
        <v>288</v>
      </c>
      <c r="H12" s="235" t="s">
        <v>201</v>
      </c>
      <c r="I12" s="235" t="s">
        <v>201</v>
      </c>
      <c r="J12" s="235" t="s">
        <v>201</v>
      </c>
      <c r="K12" s="139"/>
    </row>
    <row r="13" spans="1:22" ht="46.5" x14ac:dyDescent="0.3">
      <c r="A13" s="266" t="s">
        <v>150</v>
      </c>
      <c r="B13" s="267"/>
      <c r="C13" s="268" t="s">
        <v>139</v>
      </c>
      <c r="D13" s="286" t="s">
        <v>71</v>
      </c>
      <c r="E13" s="284">
        <v>45638</v>
      </c>
      <c r="F13" s="278" t="s">
        <v>286</v>
      </c>
      <c r="G13" s="235" t="s">
        <v>288</v>
      </c>
      <c r="H13" s="235" t="s">
        <v>201</v>
      </c>
      <c r="I13" s="235" t="s">
        <v>201</v>
      </c>
      <c r="J13" s="235" t="s">
        <v>201</v>
      </c>
      <c r="K13" s="139"/>
      <c r="L13" s="93"/>
      <c r="M13" s="93"/>
      <c r="N13" s="93"/>
      <c r="O13" s="93"/>
      <c r="P13" s="93"/>
      <c r="Q13" s="93"/>
      <c r="R13" s="93"/>
      <c r="S13" s="93"/>
      <c r="T13" s="93"/>
      <c r="U13" s="93"/>
      <c r="V13" s="93"/>
    </row>
    <row r="14" spans="1:22" ht="70" x14ac:dyDescent="0.3">
      <c r="A14" s="272" t="s">
        <v>194</v>
      </c>
      <c r="B14" s="264"/>
      <c r="C14" s="245" t="s">
        <v>193</v>
      </c>
      <c r="D14" s="241" t="s">
        <v>177</v>
      </c>
      <c r="E14" s="284">
        <v>45638</v>
      </c>
      <c r="F14" s="273" t="s">
        <v>289</v>
      </c>
      <c r="G14" s="235" t="s">
        <v>288</v>
      </c>
      <c r="H14" s="235" t="s">
        <v>201</v>
      </c>
      <c r="I14" s="235" t="s">
        <v>201</v>
      </c>
      <c r="J14" s="235" t="s">
        <v>201</v>
      </c>
      <c r="K14" s="139"/>
      <c r="L14" s="93"/>
      <c r="M14" s="93"/>
      <c r="N14" s="93"/>
      <c r="O14" s="93"/>
      <c r="P14" s="93"/>
      <c r="Q14" s="93"/>
      <c r="R14" s="93"/>
      <c r="S14" s="93"/>
      <c r="T14" s="93"/>
      <c r="U14" s="93"/>
      <c r="V14" s="93"/>
    </row>
    <row r="15" spans="1:22" ht="62" x14ac:dyDescent="0.3">
      <c r="A15" s="272" t="s">
        <v>185</v>
      </c>
      <c r="B15" s="264" t="s">
        <v>11</v>
      </c>
      <c r="C15" s="245" t="s">
        <v>186</v>
      </c>
      <c r="D15" s="241" t="s">
        <v>27</v>
      </c>
      <c r="E15" s="284">
        <v>45638</v>
      </c>
      <c r="F15" s="278" t="s">
        <v>287</v>
      </c>
      <c r="G15" s="235" t="s">
        <v>288</v>
      </c>
      <c r="H15" s="235" t="s">
        <v>201</v>
      </c>
      <c r="I15" s="235" t="s">
        <v>201</v>
      </c>
      <c r="J15" s="235" t="s">
        <v>201</v>
      </c>
      <c r="K15" s="139"/>
      <c r="L15" s="93"/>
      <c r="M15" s="93"/>
      <c r="N15" s="93"/>
      <c r="O15" s="93"/>
      <c r="P15" s="93"/>
      <c r="Q15" s="93"/>
      <c r="R15" s="93"/>
      <c r="S15" s="93"/>
      <c r="T15" s="93"/>
      <c r="U15" s="93"/>
      <c r="V15" s="93"/>
    </row>
    <row r="16" spans="1:22" ht="62" customHeight="1" x14ac:dyDescent="0.3">
      <c r="A16" s="272" t="s">
        <v>197</v>
      </c>
      <c r="B16" s="264"/>
      <c r="C16" s="245" t="s">
        <v>190</v>
      </c>
      <c r="D16" s="241" t="s">
        <v>177</v>
      </c>
      <c r="E16" s="241" t="s">
        <v>201</v>
      </c>
      <c r="F16" s="295" t="s">
        <v>223</v>
      </c>
      <c r="G16" s="235" t="s">
        <v>201</v>
      </c>
      <c r="H16" s="235" t="s">
        <v>201</v>
      </c>
      <c r="I16" s="235" t="s">
        <v>201</v>
      </c>
      <c r="J16" s="235" t="s">
        <v>201</v>
      </c>
      <c r="K16" s="139"/>
      <c r="L16" s="93"/>
      <c r="M16" s="93"/>
      <c r="N16" s="93"/>
      <c r="O16" s="93"/>
      <c r="P16" s="93"/>
      <c r="Q16" s="93"/>
      <c r="R16" s="93"/>
      <c r="S16" s="93"/>
      <c r="T16" s="93"/>
      <c r="U16" s="93"/>
      <c r="V16" s="93"/>
    </row>
    <row r="17" spans="1:23" ht="140" x14ac:dyDescent="0.3">
      <c r="A17" s="272" t="s">
        <v>196</v>
      </c>
      <c r="B17" s="264"/>
      <c r="C17" s="245" t="s">
        <v>191</v>
      </c>
      <c r="D17" s="241" t="s">
        <v>71</v>
      </c>
      <c r="E17" s="284">
        <v>45638</v>
      </c>
      <c r="F17" s="273" t="s">
        <v>290</v>
      </c>
      <c r="G17" s="235" t="s">
        <v>288</v>
      </c>
      <c r="H17" s="235" t="s">
        <v>201</v>
      </c>
      <c r="I17" s="235" t="s">
        <v>201</v>
      </c>
      <c r="J17" s="235" t="s">
        <v>201</v>
      </c>
      <c r="K17" s="139"/>
      <c r="L17" s="93"/>
      <c r="M17" s="93"/>
      <c r="N17" s="93"/>
      <c r="O17" s="93"/>
      <c r="P17" s="93"/>
      <c r="Q17" s="93"/>
      <c r="R17" s="93"/>
      <c r="S17" s="93"/>
      <c r="T17" s="93"/>
      <c r="U17" s="93"/>
      <c r="V17" s="93"/>
    </row>
    <row r="18" spans="1:23" ht="98" x14ac:dyDescent="0.3">
      <c r="A18" s="272" t="s">
        <v>198</v>
      </c>
      <c r="B18" s="264"/>
      <c r="C18" s="245" t="s">
        <v>187</v>
      </c>
      <c r="D18" s="241" t="s">
        <v>188</v>
      </c>
      <c r="E18" s="284">
        <v>45638</v>
      </c>
      <c r="F18" s="273" t="s">
        <v>291</v>
      </c>
      <c r="G18" s="235" t="s">
        <v>288</v>
      </c>
      <c r="H18" s="235" t="s">
        <v>201</v>
      </c>
      <c r="I18" s="235" t="s">
        <v>201</v>
      </c>
      <c r="J18" s="235" t="s">
        <v>201</v>
      </c>
      <c r="K18" s="139"/>
      <c r="L18" s="93"/>
      <c r="M18" s="93"/>
      <c r="N18" s="93"/>
      <c r="O18" s="93"/>
      <c r="P18" s="93"/>
      <c r="Q18" s="93"/>
      <c r="R18" s="93"/>
      <c r="S18" s="93"/>
      <c r="T18" s="93"/>
      <c r="U18" s="93"/>
      <c r="V18" s="93"/>
    </row>
    <row r="19" spans="1:23" ht="93" x14ac:dyDescent="0.3">
      <c r="A19" s="263" t="s">
        <v>209</v>
      </c>
      <c r="B19" s="274"/>
      <c r="C19" s="265" t="s">
        <v>216</v>
      </c>
      <c r="D19" s="264" t="s">
        <v>71</v>
      </c>
      <c r="E19" s="284">
        <v>45638</v>
      </c>
      <c r="F19" s="245" t="s">
        <v>293</v>
      </c>
      <c r="G19" s="235" t="s">
        <v>288</v>
      </c>
      <c r="H19" s="235" t="s">
        <v>201</v>
      </c>
      <c r="I19" s="235" t="s">
        <v>201</v>
      </c>
      <c r="J19" s="235" t="s">
        <v>201</v>
      </c>
      <c r="K19" s="139"/>
      <c r="L19" s="93"/>
      <c r="M19" s="93"/>
      <c r="N19" s="93"/>
      <c r="O19" s="93"/>
      <c r="P19" s="93"/>
      <c r="Q19" s="93"/>
      <c r="R19" s="93"/>
      <c r="S19" s="93"/>
      <c r="T19" s="93"/>
      <c r="U19" s="93"/>
      <c r="V19" s="93"/>
    </row>
    <row r="20" spans="1:23" ht="93" x14ac:dyDescent="0.3">
      <c r="A20" s="263" t="s">
        <v>208</v>
      </c>
      <c r="B20" s="274"/>
      <c r="C20" s="265" t="s">
        <v>215</v>
      </c>
      <c r="D20" s="264" t="s">
        <v>71</v>
      </c>
      <c r="E20" s="284">
        <v>45638</v>
      </c>
      <c r="F20" s="245" t="s">
        <v>292</v>
      </c>
      <c r="G20" s="235" t="s">
        <v>288</v>
      </c>
      <c r="H20" s="235" t="s">
        <v>201</v>
      </c>
      <c r="I20" s="235" t="s">
        <v>201</v>
      </c>
      <c r="J20" s="235" t="s">
        <v>201</v>
      </c>
      <c r="K20" s="139"/>
      <c r="L20" s="93"/>
      <c r="M20" s="93"/>
      <c r="N20" s="93"/>
      <c r="O20" s="93"/>
      <c r="P20" s="93"/>
      <c r="Q20" s="93"/>
      <c r="R20" s="93"/>
      <c r="S20" s="93"/>
      <c r="T20" s="93"/>
      <c r="U20" s="93"/>
      <c r="V20" s="93"/>
    </row>
    <row r="21" spans="1:23" ht="46.5" x14ac:dyDescent="0.35">
      <c r="A21" s="191" t="s">
        <v>149</v>
      </c>
      <c r="B21" s="178" t="s">
        <v>11</v>
      </c>
      <c r="C21" s="170" t="s">
        <v>140</v>
      </c>
      <c r="D21" s="178" t="s">
        <v>27</v>
      </c>
      <c r="E21" s="106">
        <v>45365</v>
      </c>
      <c r="F21" s="170" t="s">
        <v>247</v>
      </c>
      <c r="G21" s="240" t="s">
        <v>157</v>
      </c>
      <c r="H21" s="103" t="s">
        <v>201</v>
      </c>
      <c r="I21" s="103" t="s">
        <v>201</v>
      </c>
      <c r="J21" s="103" t="s">
        <v>201</v>
      </c>
      <c r="K21" s="103" t="s">
        <v>201</v>
      </c>
      <c r="L21" s="189"/>
      <c r="M21" s="189"/>
      <c r="N21" s="189"/>
      <c r="O21" s="189"/>
      <c r="P21" s="189"/>
      <c r="Q21" s="189"/>
      <c r="R21" s="189"/>
      <c r="S21" s="189"/>
      <c r="T21" s="189"/>
      <c r="U21" s="189"/>
      <c r="V21" s="189"/>
      <c r="W21" s="190"/>
    </row>
    <row r="22" spans="1:23" ht="47" thickBot="1" x14ac:dyDescent="0.35">
      <c r="A22" s="192" t="s">
        <v>151</v>
      </c>
      <c r="B22" s="103"/>
      <c r="C22" s="104" t="s">
        <v>152</v>
      </c>
      <c r="D22" s="103" t="s">
        <v>31</v>
      </c>
      <c r="E22" s="106">
        <v>45365</v>
      </c>
      <c r="F22" s="104" t="s">
        <v>180</v>
      </c>
      <c r="G22" s="103" t="s">
        <v>79</v>
      </c>
      <c r="H22" s="103" t="s">
        <v>201</v>
      </c>
      <c r="I22" s="103" t="s">
        <v>201</v>
      </c>
      <c r="J22" s="103" t="s">
        <v>201</v>
      </c>
      <c r="K22" s="103" t="s">
        <v>201</v>
      </c>
      <c r="L22" s="93"/>
      <c r="M22" s="93"/>
      <c r="N22" s="93"/>
      <c r="O22" s="93"/>
      <c r="P22" s="93"/>
      <c r="Q22" s="93"/>
      <c r="R22" s="93"/>
      <c r="S22" s="93"/>
      <c r="T22" s="93"/>
      <c r="U22" s="93"/>
      <c r="V22" s="93"/>
    </row>
    <row r="23" spans="1:23" ht="62.5" thickBot="1" x14ac:dyDescent="0.4">
      <c r="A23" s="192" t="s">
        <v>122</v>
      </c>
      <c r="B23" s="107"/>
      <c r="C23" s="104" t="s">
        <v>138</v>
      </c>
      <c r="D23" s="103" t="s">
        <v>71</v>
      </c>
      <c r="E23" s="103" t="s">
        <v>201</v>
      </c>
      <c r="F23" s="104" t="s">
        <v>181</v>
      </c>
      <c r="G23" s="108" t="s">
        <v>79</v>
      </c>
      <c r="H23" s="103" t="s">
        <v>201</v>
      </c>
      <c r="I23" s="103" t="s">
        <v>201</v>
      </c>
      <c r="J23" s="103" t="s">
        <v>201</v>
      </c>
      <c r="K23" s="103" t="s">
        <v>201</v>
      </c>
      <c r="L23" s="101"/>
      <c r="M23" s="101"/>
      <c r="N23" s="101"/>
      <c r="O23" s="101"/>
      <c r="P23" s="101"/>
      <c r="Q23" s="101"/>
      <c r="R23" s="101"/>
      <c r="S23" s="101"/>
      <c r="T23" s="101"/>
      <c r="U23" s="101"/>
      <c r="V23" s="101"/>
    </row>
    <row r="24" spans="1:23" ht="62" x14ac:dyDescent="0.3">
      <c r="A24" s="192" t="s">
        <v>98</v>
      </c>
      <c r="B24" s="103"/>
      <c r="C24" s="104" t="s">
        <v>96</v>
      </c>
      <c r="D24" s="103" t="s">
        <v>27</v>
      </c>
      <c r="E24" s="103" t="s">
        <v>201</v>
      </c>
      <c r="F24" s="104" t="s">
        <v>127</v>
      </c>
      <c r="G24" s="103" t="s">
        <v>74</v>
      </c>
      <c r="H24" s="103" t="s">
        <v>246</v>
      </c>
      <c r="I24" s="103" t="s">
        <v>201</v>
      </c>
      <c r="J24" s="103" t="s">
        <v>128</v>
      </c>
      <c r="K24" s="112" t="s">
        <v>245</v>
      </c>
      <c r="L24" s="93"/>
      <c r="M24" s="93"/>
      <c r="N24" s="93"/>
      <c r="O24" s="93"/>
      <c r="P24" s="93"/>
      <c r="Q24" s="93"/>
      <c r="R24" s="93"/>
      <c r="S24" s="93"/>
      <c r="T24" s="93"/>
      <c r="U24" s="93"/>
      <c r="V24" s="93"/>
    </row>
    <row r="25" spans="1:23" ht="93.5" customHeight="1" x14ac:dyDescent="0.3">
      <c r="A25" s="192" t="s">
        <v>93</v>
      </c>
      <c r="B25" s="103"/>
      <c r="C25" s="104" t="s">
        <v>94</v>
      </c>
      <c r="D25" s="103" t="s">
        <v>95</v>
      </c>
      <c r="E25" s="105">
        <v>45148</v>
      </c>
      <c r="F25" s="104" t="s">
        <v>129</v>
      </c>
      <c r="G25" s="103" t="s">
        <v>74</v>
      </c>
      <c r="H25" s="103" t="s">
        <v>246</v>
      </c>
      <c r="I25" s="103" t="s">
        <v>201</v>
      </c>
      <c r="J25" s="103" t="s">
        <v>112</v>
      </c>
      <c r="K25" s="104" t="s">
        <v>116</v>
      </c>
      <c r="L25" s="93"/>
      <c r="M25" s="93"/>
      <c r="N25" s="93"/>
      <c r="O25" s="93"/>
      <c r="P25" s="93"/>
      <c r="Q25" s="93"/>
      <c r="R25" s="93"/>
      <c r="S25" s="93"/>
      <c r="T25" s="93"/>
      <c r="U25" s="93"/>
      <c r="V25" s="93"/>
    </row>
    <row r="26" spans="1:23" s="120" customFormat="1" ht="62" x14ac:dyDescent="0.35">
      <c r="A26" s="193" t="s">
        <v>85</v>
      </c>
      <c r="B26" s="113"/>
      <c r="C26" s="114" t="s">
        <v>115</v>
      </c>
      <c r="D26" s="115" t="s">
        <v>27</v>
      </c>
      <c r="E26" s="117">
        <v>45148</v>
      </c>
      <c r="F26" s="104" t="s">
        <v>90</v>
      </c>
      <c r="G26" s="289" t="s">
        <v>74</v>
      </c>
      <c r="H26" s="103" t="s">
        <v>246</v>
      </c>
      <c r="I26" s="116" t="s">
        <v>201</v>
      </c>
      <c r="J26" s="117" t="s">
        <v>201</v>
      </c>
      <c r="K26" s="118" t="s">
        <v>244</v>
      </c>
      <c r="L26" s="93"/>
      <c r="M26" s="93"/>
      <c r="N26" s="93"/>
      <c r="O26" s="93"/>
      <c r="P26" s="93"/>
      <c r="Q26" s="93"/>
      <c r="R26" s="93"/>
      <c r="S26" s="93"/>
      <c r="T26" s="93"/>
      <c r="U26" s="93"/>
      <c r="V26" s="93"/>
      <c r="W26" s="119"/>
    </row>
    <row r="27" spans="1:23" s="120" customFormat="1" ht="77.5" x14ac:dyDescent="0.35">
      <c r="A27" s="194" t="s">
        <v>87</v>
      </c>
      <c r="B27" s="121"/>
      <c r="C27" s="122" t="s">
        <v>88</v>
      </c>
      <c r="D27" s="123" t="s">
        <v>27</v>
      </c>
      <c r="E27" s="127">
        <v>45148</v>
      </c>
      <c r="F27" s="124" t="s">
        <v>166</v>
      </c>
      <c r="G27" s="290" t="s">
        <v>79</v>
      </c>
      <c r="H27" s="125" t="s">
        <v>201</v>
      </c>
      <c r="I27" s="126" t="s">
        <v>201</v>
      </c>
      <c r="J27" s="127" t="s">
        <v>201</v>
      </c>
      <c r="K27" s="128" t="s">
        <v>201</v>
      </c>
      <c r="L27" s="93"/>
      <c r="M27" s="93"/>
      <c r="N27" s="93"/>
      <c r="O27" s="93"/>
      <c r="P27" s="93"/>
      <c r="Q27" s="93"/>
      <c r="R27" s="93"/>
      <c r="S27" s="93"/>
      <c r="T27" s="93"/>
      <c r="U27" s="93"/>
      <c r="V27" s="93"/>
      <c r="W27" s="119"/>
    </row>
    <row r="28" spans="1:23" s="130" customFormat="1" ht="62" x14ac:dyDescent="0.35">
      <c r="A28" s="195" t="s">
        <v>67</v>
      </c>
      <c r="B28" s="121"/>
      <c r="C28" s="122" t="s">
        <v>68</v>
      </c>
      <c r="D28" s="123" t="s">
        <v>71</v>
      </c>
      <c r="E28" s="127">
        <v>45120</v>
      </c>
      <c r="F28" s="129" t="s">
        <v>84</v>
      </c>
      <c r="G28" s="103" t="s">
        <v>74</v>
      </c>
      <c r="H28" s="103" t="s">
        <v>246</v>
      </c>
      <c r="I28" s="105" t="s">
        <v>201</v>
      </c>
      <c r="J28" s="103" t="s">
        <v>82</v>
      </c>
      <c r="K28" s="104"/>
    </row>
    <row r="29" spans="1:23" s="138" customFormat="1" ht="78" thickBot="1" x14ac:dyDescent="0.4">
      <c r="A29" s="196" t="s">
        <v>65</v>
      </c>
      <c r="B29" s="103"/>
      <c r="C29" s="104" t="s">
        <v>66</v>
      </c>
      <c r="D29" s="131" t="s">
        <v>71</v>
      </c>
      <c r="E29" s="105">
        <v>45120</v>
      </c>
      <c r="F29" s="132" t="s">
        <v>123</v>
      </c>
      <c r="G29" s="103" t="s">
        <v>74</v>
      </c>
      <c r="H29" s="103" t="s">
        <v>246</v>
      </c>
      <c r="I29" s="105"/>
      <c r="J29" s="103" t="s">
        <v>82</v>
      </c>
      <c r="K29" s="104"/>
      <c r="L29" s="133"/>
      <c r="M29" s="134"/>
      <c r="N29" s="134"/>
      <c r="O29" s="135"/>
      <c r="P29" s="135"/>
      <c r="Q29" s="134"/>
      <c r="R29" s="136"/>
      <c r="S29" s="136"/>
      <c r="T29" s="137"/>
    </row>
    <row r="30" spans="1:23" ht="140" thickBot="1" x14ac:dyDescent="0.4">
      <c r="A30" s="174" t="s">
        <v>69</v>
      </c>
      <c r="B30" s="139"/>
      <c r="C30" s="104" t="s">
        <v>70</v>
      </c>
      <c r="D30" s="140" t="s">
        <v>72</v>
      </c>
      <c r="E30" s="226">
        <v>45085</v>
      </c>
      <c r="F30" s="141" t="s">
        <v>229</v>
      </c>
      <c r="G30" s="103" t="s">
        <v>74</v>
      </c>
      <c r="H30" s="103" t="s">
        <v>246</v>
      </c>
      <c r="I30" s="105" t="s">
        <v>201</v>
      </c>
      <c r="J30" s="103" t="s">
        <v>81</v>
      </c>
      <c r="K30" s="104" t="s">
        <v>147</v>
      </c>
    </row>
    <row r="31" spans="1:23" ht="155.5" thickBot="1" x14ac:dyDescent="0.35">
      <c r="A31" s="174" t="s">
        <v>61</v>
      </c>
      <c r="B31" s="139"/>
      <c r="C31" s="104" t="s">
        <v>62</v>
      </c>
      <c r="D31" s="142" t="s">
        <v>63</v>
      </c>
      <c r="E31" s="226">
        <v>45120</v>
      </c>
      <c r="F31" s="132" t="s">
        <v>162</v>
      </c>
      <c r="G31" s="103" t="s">
        <v>74</v>
      </c>
      <c r="H31" s="103" t="s">
        <v>246</v>
      </c>
      <c r="I31" s="105">
        <v>110821</v>
      </c>
      <c r="J31" s="103" t="s">
        <v>145</v>
      </c>
      <c r="K31" s="104" t="s">
        <v>146</v>
      </c>
    </row>
    <row r="32" spans="1:23" ht="118" customHeight="1" thickBot="1" x14ac:dyDescent="0.35">
      <c r="A32" s="174" t="s">
        <v>47</v>
      </c>
      <c r="B32" s="143" t="s">
        <v>46</v>
      </c>
      <c r="C32" s="104" t="s">
        <v>53</v>
      </c>
      <c r="D32" s="110" t="s">
        <v>38</v>
      </c>
      <c r="E32" s="144">
        <v>45240</v>
      </c>
      <c r="F32" s="132" t="s">
        <v>182</v>
      </c>
      <c r="G32" s="108" t="s">
        <v>79</v>
      </c>
      <c r="H32" s="109" t="s">
        <v>201</v>
      </c>
      <c r="I32" s="110" t="s">
        <v>201</v>
      </c>
      <c r="J32" s="108"/>
      <c r="K32" s="104"/>
    </row>
    <row r="33" spans="1:11" s="93" customFormat="1" ht="186.5" thickBot="1" x14ac:dyDescent="0.35">
      <c r="A33" s="174" t="s">
        <v>91</v>
      </c>
      <c r="B33" s="139" t="s">
        <v>11</v>
      </c>
      <c r="C33" s="104" t="s">
        <v>92</v>
      </c>
      <c r="D33" s="142" t="s">
        <v>15</v>
      </c>
      <c r="E33" s="226">
        <v>45148</v>
      </c>
      <c r="F33" s="132" t="s">
        <v>167</v>
      </c>
      <c r="G33" s="103" t="s">
        <v>74</v>
      </c>
      <c r="H33" s="103" t="s">
        <v>246</v>
      </c>
      <c r="I33" s="105">
        <v>45148</v>
      </c>
      <c r="J33" s="103" t="s">
        <v>128</v>
      </c>
      <c r="K33" s="104" t="s">
        <v>113</v>
      </c>
    </row>
    <row r="34" spans="1:11" s="93" customFormat="1" ht="264" thickBot="1" x14ac:dyDescent="0.35">
      <c r="A34" s="174" t="s">
        <v>39</v>
      </c>
      <c r="B34" s="139"/>
      <c r="C34" s="104" t="s">
        <v>40</v>
      </c>
      <c r="D34" s="142" t="s">
        <v>29</v>
      </c>
      <c r="E34" s="226">
        <v>45148</v>
      </c>
      <c r="F34" s="132" t="s">
        <v>124</v>
      </c>
      <c r="G34" s="103" t="s">
        <v>74</v>
      </c>
      <c r="H34" s="103" t="s">
        <v>246</v>
      </c>
      <c r="I34" s="105">
        <v>44827</v>
      </c>
      <c r="J34" s="103" t="s">
        <v>75</v>
      </c>
      <c r="K34" s="104" t="s">
        <v>114</v>
      </c>
    </row>
    <row r="35" spans="1:11" s="93" customFormat="1" ht="217" x14ac:dyDescent="0.3">
      <c r="A35" s="174" t="s">
        <v>83</v>
      </c>
      <c r="B35" s="139"/>
      <c r="C35" s="104" t="s">
        <v>252</v>
      </c>
      <c r="D35" s="142" t="s">
        <v>201</v>
      </c>
      <c r="E35" s="226">
        <v>45148</v>
      </c>
      <c r="F35" s="132" t="s">
        <v>125</v>
      </c>
      <c r="G35" s="103" t="s">
        <v>79</v>
      </c>
      <c r="H35" s="103" t="s">
        <v>201</v>
      </c>
      <c r="I35" s="103" t="s">
        <v>201</v>
      </c>
      <c r="J35" s="103" t="s">
        <v>201</v>
      </c>
      <c r="K35" s="103" t="s">
        <v>201</v>
      </c>
    </row>
    <row r="36" spans="1:11" ht="108.5" x14ac:dyDescent="0.3">
      <c r="A36" s="172" t="s">
        <v>41</v>
      </c>
      <c r="B36" s="139"/>
      <c r="C36" s="104" t="s">
        <v>76</v>
      </c>
      <c r="D36" s="142" t="s">
        <v>42</v>
      </c>
      <c r="E36" s="226">
        <v>45148</v>
      </c>
      <c r="F36" s="132" t="s">
        <v>126</v>
      </c>
      <c r="G36" s="103" t="s">
        <v>79</v>
      </c>
      <c r="H36" s="103" t="s">
        <v>201</v>
      </c>
      <c r="I36" s="103" t="s">
        <v>201</v>
      </c>
      <c r="J36" s="103" t="s">
        <v>201</v>
      </c>
      <c r="K36" s="104"/>
    </row>
  </sheetData>
  <mergeCells count="3">
    <mergeCell ref="A1:C1"/>
    <mergeCell ref="A2:C2"/>
    <mergeCell ref="A3:B3"/>
  </mergeCells>
  <conditionalFormatting sqref="E32">
    <cfRule type="cellIs" dxfId="3" priority="1" stopIfTrue="1" operator="equal">
      <formula>"Closed"</formula>
    </cfRule>
    <cfRule type="cellIs" dxfId="2" priority="2" stopIfTrue="1" operator="equal">
      <formula>"Live"</formula>
    </cfRule>
  </conditionalFormatting>
  <conditionalFormatting sqref="Q29">
    <cfRule type="containsText" dxfId="1" priority="3" operator="containsText" text="Y">
      <formula>NOT(ISERROR(SEARCH("Y",Q29)))</formula>
    </cfRule>
    <cfRule type="containsText" dxfId="0" priority="4" operator="containsText" text="N">
      <formula>NOT(ISERROR(SEARCH("N",Q29)))</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7C55A6AE-34C1-4B81-B7C8-1A82810E7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F7226C09-6539-49EF-91DC-CBEE7A148A3F}">
  <ds:schemaRefs>
    <ds:schemaRef ds:uri="d5e8df70-7ba7-462a-92bc-0eb2af61e599"/>
    <ds:schemaRef ds:uri="http://purl.org/dc/terms/"/>
    <ds:schemaRef ds:uri="http://purl.org/dc/dcmitype/"/>
    <ds:schemaRef ds:uri="45b145c3-dbb9-4688-9b7f-e659acfa9075"/>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Clarke</dc:creator>
  <cp:lastModifiedBy>Talia Lattimore</cp:lastModifiedBy>
  <dcterms:created xsi:type="dcterms:W3CDTF">2020-07-02T13:07:49Z</dcterms:created>
  <dcterms:modified xsi:type="dcterms:W3CDTF">2024-12-04T12:18:40Z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