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5. 2024/"/>
    </mc:Choice>
  </mc:AlternateContent>
  <xr:revisionPtr revIDLastSave="454" documentId="8_{857124E2-61D9-4855-87C2-689FC9C1EA16}" xr6:coauthVersionLast="47" xr6:coauthVersionMax="47" xr10:uidLastSave="{134CF94B-4F39-4CC3-82F6-73F9C4B5FAF6}"/>
  <bookViews>
    <workbookView xWindow="-110" yWindow="-110" windowWidth="19420" windowHeight="11500" xr2:uid="{4C89A52D-A430-4C8E-B9AA-1DF14AF2DBCE}"/>
  </bookViews>
  <sheets>
    <sheet name="Watch List" sheetId="1" r:id="rId1"/>
    <sheet name="Watchlist (Closed)" sheetId="7" state="hidden" r:id="rId2"/>
    <sheet name="IGT UNC Equivalent " sheetId="4" r:id="rId3"/>
    <sheet name="Live Review Groups" sheetId="2" r:id="rId4"/>
    <sheet name="IGT UNC Impact Assess." sheetId="6" r:id="rId5"/>
  </sheets>
  <externalReferences>
    <externalReference r:id="rId6"/>
    <externalReference r:id="rId7"/>
    <externalReference r:id="rId8"/>
  </externalReferenc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1" i="1" l="1"/>
  <c r="J28" i="1"/>
  <c r="J27" i="1"/>
  <c r="J14" i="1"/>
  <c r="J13" i="1"/>
  <c r="J12" i="1"/>
  <c r="J10" i="1"/>
  <c r="J8" i="1"/>
  <c r="J13" i="7"/>
</calcChain>
</file>

<file path=xl/sharedStrings.xml><?xml version="1.0" encoding="utf-8"?>
<sst xmlns="http://schemas.openxmlformats.org/spreadsheetml/2006/main" count="919" uniqueCount="322">
  <si>
    <t>Mod Ref</t>
  </si>
  <si>
    <t>Modification Title</t>
  </si>
  <si>
    <t>Proposing Organisation</t>
  </si>
  <si>
    <t>Date Raised</t>
  </si>
  <si>
    <t>Category</t>
  </si>
  <si>
    <t>Workgroup</t>
  </si>
  <si>
    <t>Current Status</t>
  </si>
  <si>
    <t>Next Stage</t>
  </si>
  <si>
    <t>Key date*</t>
  </si>
  <si>
    <t>Legal Text Provider</t>
  </si>
  <si>
    <t>Modification</t>
  </si>
  <si>
    <t>S</t>
  </si>
  <si>
    <t>R</t>
  </si>
  <si>
    <t>Allocated to Workgroup</t>
  </si>
  <si>
    <t>Distribution</t>
  </si>
  <si>
    <t>Cadent</t>
  </si>
  <si>
    <t>Scotia Gas Networks</t>
  </si>
  <si>
    <t>Current UNC Status</t>
  </si>
  <si>
    <t>Next UNC Stage</t>
  </si>
  <si>
    <t>Key date</t>
  </si>
  <si>
    <t>IGT UNC Mod Ref</t>
  </si>
  <si>
    <t>Current IGT UNC Status</t>
  </si>
  <si>
    <t>Next IGT UNC Stage</t>
  </si>
  <si>
    <t>IGT UNC Workgroup Summary</t>
  </si>
  <si>
    <t>SSE</t>
  </si>
  <si>
    <t>TBC</t>
  </si>
  <si>
    <t>Live</t>
  </si>
  <si>
    <t>SEFE Energy Limited</t>
  </si>
  <si>
    <t>Revision of Virtual Last Resort User and Contingent Procurement of Supplier Demand Event Triggers</t>
  </si>
  <si>
    <t>National Grid NTS</t>
  </si>
  <si>
    <t>Transmission</t>
  </si>
  <si>
    <t>Wales &amp; West Utilities</t>
  </si>
  <si>
    <t>0811</t>
  </si>
  <si>
    <t xml:space="preserve">Shipper Agreed Read (SAR) exceptions process </t>
  </si>
  <si>
    <t>0816</t>
  </si>
  <si>
    <t>0819</t>
  </si>
  <si>
    <t>Update to AQ Correction Processes</t>
  </si>
  <si>
    <t>E.ON Next</t>
  </si>
  <si>
    <t>British Gas</t>
  </si>
  <si>
    <t>0833</t>
  </si>
  <si>
    <t>Enabling Demand Side Response (DSR) Market Offers to be made by Non-Trading System Transactions</t>
  </si>
  <si>
    <t>0808</t>
  </si>
  <si>
    <t>Barrow Shipping Limited</t>
  </si>
  <si>
    <t>IGT UNC Workgroup Update / Current Status</t>
  </si>
  <si>
    <t>Additional Comments / Updates</t>
  </si>
  <si>
    <t>0831</t>
  </si>
  <si>
    <t>A</t>
  </si>
  <si>
    <t>0841</t>
  </si>
  <si>
    <t>Allocation of LDZ UIG to Shippers Based on a Straight Throughput Method</t>
  </si>
  <si>
    <t>Allocation of LDZ UIG to Shippers (Class 3 and 4) Based on a Straight Throughput Method</t>
  </si>
  <si>
    <t>Brook Green Trading</t>
  </si>
  <si>
    <t>Alternate Modification</t>
  </si>
  <si>
    <t>Report to Panel</t>
  </si>
  <si>
    <t>Introduction of cost efficiency and transparency requirements for the CDSP Budget, and revisions to DSC change processes</t>
  </si>
  <si>
    <t>IA Date</t>
  </si>
  <si>
    <t>IA Outcome</t>
  </si>
  <si>
    <t>IGT UNC Impact Assessments (IAs)</t>
  </si>
  <si>
    <t>Modification Required</t>
  </si>
  <si>
    <t>Modification Agreement Date</t>
  </si>
  <si>
    <t>IGT UNC Modification Proposer</t>
  </si>
  <si>
    <t>Governance</t>
  </si>
  <si>
    <t>0842</t>
  </si>
  <si>
    <t>Gas Entry onto the Total system via an Independent Gas Transporter</t>
  </si>
  <si>
    <t>SGN</t>
  </si>
  <si>
    <t>Other</t>
  </si>
  <si>
    <t>0844</t>
  </si>
  <si>
    <t>Enabling Direct Contractual Arrangements with Consumers for Demand Side Response</t>
  </si>
  <si>
    <t>0845</t>
  </si>
  <si>
    <t>Enhancements to Demand Side Response (DSR) Arrangements including a D-5 Product</t>
  </si>
  <si>
    <t>0843</t>
  </si>
  <si>
    <t>Establishing the Independent Shrinkage Charge and the Independent Shrinkage Expert</t>
  </si>
  <si>
    <t>National Gas Transmission</t>
  </si>
  <si>
    <t>OVO Energy</t>
  </si>
  <si>
    <t xml:space="preserve"> Allocated to Workgroup </t>
  </si>
  <si>
    <t>Code &amp; Party Impact</t>
  </si>
  <si>
    <t>Jenny Rawlinson, BUUK</t>
  </si>
  <si>
    <t>Reverse Compression</t>
  </si>
  <si>
    <t>0849</t>
  </si>
  <si>
    <t>Commercial Framework Review to Enable Hydrogen Blending</t>
  </si>
  <si>
    <t>No Impact</t>
  </si>
  <si>
    <t>N/A</t>
  </si>
  <si>
    <t>Implemented</t>
  </si>
  <si>
    <t>OVO</t>
  </si>
  <si>
    <t>BUUK</t>
  </si>
  <si>
    <t>0825</t>
  </si>
  <si>
    <t>This modification is still under development and an equivalent mod IGT167 has been raised in the IGT UNC.</t>
  </si>
  <si>
    <t>0852</t>
  </si>
  <si>
    <t xml:space="preserve">Shipper notification in relation to option exercise for Customer Demand Side Response   </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</si>
  <si>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</si>
  <si>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</si>
  <si>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</si>
  <si>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The section of the legal text added by the proposer in relation to the Shipper Notification would be encompassed in the IGT UNC by the legal text in IGT167.</t>
  </si>
  <si>
    <t>0836</t>
  </si>
  <si>
    <t>Resolution of Missing Messages following Central Switching Service implementation and integration with REC Change R0067.</t>
  </si>
  <si>
    <t>0853</t>
  </si>
  <si>
    <t>CDSP Permissions to facilitate implementation of UNC0701.</t>
  </si>
  <si>
    <t>Northern Gas Networks</t>
  </si>
  <si>
    <t>Settlement Adjustments for Supply Point Meter Points impacted by the Central Switching System P1 Incident.</t>
  </si>
  <si>
    <t>None</t>
  </si>
  <si>
    <t>0855</t>
  </si>
  <si>
    <t>CDSP permissions to facilitate implementation 
of UNC0701.</t>
  </si>
  <si>
    <t>Northern Gas 
Networks</t>
  </si>
  <si>
    <t>Self-Governance</t>
  </si>
  <si>
    <t xml:space="preserve">Awaiting Implementation </t>
  </si>
  <si>
    <t xml:space="preserve">The purpose of this Modification is to remove the current AUGE process and create a permanent weighting table that encourages movement to Daily Metering, reduces levels of UIG and discourages risk premiums for customers.
</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</si>
  <si>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</si>
  <si>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0854</t>
  </si>
  <si>
    <t>The UNC Modification Panel has considered this new Modification, at their meeting on Thursday 17 August 2023 and highlighted that there is a potential IGT-UNC impact.</t>
  </si>
  <si>
    <t>Removal of the remaining Retrospective Asset, Address and Supply Point (RAASP) elements of the Retrospective Adjustment arrangements put in place under Modification 0434</t>
  </si>
  <si>
    <t>EDF Energy</t>
  </si>
  <si>
    <t xml:space="preserve"> Modification </t>
  </si>
  <si>
    <t>Establishing/Amending a Gas Vacant Site Process</t>
  </si>
  <si>
    <t xml:space="preserve">
Removal of the remaining Retrospective Asset, Address and Supply Point (RAASP) elements of the Retrospective Adjustment arrangements put in place under Modification 0434
</t>
  </si>
  <si>
    <t>MUA</t>
  </si>
  <si>
    <t>Need to add Section G 5.9 and Section M5.18 of TPD into the IGT UNC so a modification will be required</t>
  </si>
  <si>
    <t>Legal Drafting for the UNC modification removes / amends parts of TPD Section M 4.  The IGT UNC points at the entirety of Section M 4, so the mod will be implemented into the IGT UNC.</t>
  </si>
  <si>
    <t xml:space="preserve">Shipper notification in relation to option exercise for Customer Demand Side Response 
  </t>
  </si>
  <si>
    <t>Legal drafting in the IGT UNC needed in response to the implementation of UNC 0701 and the secondary intention of UNC0853 to allow the CDSP to validate using the relevant information</t>
  </si>
  <si>
    <t>To require National Gas to notify the relevant Shipper in the event that a Customer Demand Side Response option is exercised.
At August Panel it was determined that this Modification be issued to Workgroup with a Report to be presented to the January 2024 Panel.</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</si>
  <si>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</si>
  <si>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</si>
  <si>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</si>
  <si>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</si>
  <si>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0856</t>
  </si>
  <si>
    <t>The IGTs have not been marked as an impacted group. The intention is for the modification to work on IGT Sites.  
This modification is still under development and an equivalent mod IGT167 has been raised in the IGT UNC.</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</si>
  <si>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</si>
  <si>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</si>
  <si>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</si>
  <si>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See UNC 0836. Modification IGT171 has now been raised.</t>
  </si>
  <si>
    <t>SEFE</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</si>
  <si>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</si>
  <si>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0862</t>
  </si>
  <si>
    <t xml:space="preserve">Amendments to the current Unidentified Gas Reconciliation Period arrangements </t>
  </si>
  <si>
    <t>0861</t>
  </si>
  <si>
    <t>Clarification of Provisions Regarding Utilisation of the System Without Holding System Capacity</t>
  </si>
  <si>
    <t>0860</t>
  </si>
  <si>
    <t>Clarify impact of exit capacity holdings on offtake rights</t>
  </si>
  <si>
    <t>RWE Trading GmbH</t>
  </si>
  <si>
    <t>0859</t>
  </si>
  <si>
    <t>Reintroduction of the enhanced pressure service and increased MNEPOR for BBLC (as introduced by UNC0814)</t>
  </si>
  <si>
    <t>0858</t>
  </si>
  <si>
    <t>Amendment to Network Entry Provision at Shell St Fergus Terminal</t>
  </si>
  <si>
    <t>Shell</t>
  </si>
  <si>
    <t>0857</t>
  </si>
  <si>
    <t>Revision to the Determination of Non-Transmission Services Gas Year Target Revenue</t>
  </si>
  <si>
    <t>NTSCMF</t>
  </si>
  <si>
    <t>Introduction of Trials for Non-Daily Metered (NDM) Demand Side Response (DSR)</t>
  </si>
  <si>
    <t>Update of UNC Code Communication Methods</t>
  </si>
  <si>
    <t>Erroneous Transfers Exception Process</t>
  </si>
  <si>
    <t>This Modification will enable the current Wobbe Index upper limit that applies between National Grid and Shell at St Fergus to be increased on an enduring basis from 51.2 MJ/m3 to 51.4 MJ/m3.</t>
  </si>
  <si>
    <t>Issued for a shortened 12 day consulation</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</si>
  <si>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</si>
  <si>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To provide a remedy for Erroneous Transfers that have failed to be progressed (exceptions) within a reasonable period to be proactively managed by the Central Data Services Provider (CDSP).
Question to Workgroup - Should this be a REC modification?</t>
  </si>
  <si>
    <t>Barrow Shipping</t>
  </si>
  <si>
    <t>The Legal Draft provider for the UNC mod believes that title for the gas needs to be 'handed off' between the two codes.  This will likely require an amendment to Section J of the IGT UNC 
IGT 172 has been raised</t>
  </si>
  <si>
    <t>Proposer of UNC 0843 has indicated that they are keen to have the same obligations as the UNC with regards to Shrinkage. The UNC Modification Proposer has indicated that they are willing to raise a Modification to enable this.  
IGT UNC Modification IGT 165 raised</t>
  </si>
  <si>
    <t>04/11/2023 in line with UNC701</t>
  </si>
  <si>
    <t>0863</t>
  </si>
  <si>
    <t>0864</t>
  </si>
  <si>
    <t>0865</t>
  </si>
  <si>
    <t>Permitting DNOs to charge Shippers negative Supplier of Last Resort (SoLR) unit rates</t>
  </si>
  <si>
    <t>UNC TPD (Transportation Principal Document) Section Y part B only permits Distribution Network Operators (DNOs) to charge positive unit rates to Shippers, this modification permits negative rates.</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</si>
  <si>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</si>
  <si>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Closed</t>
  </si>
  <si>
    <t>Effective Date</t>
  </si>
  <si>
    <t>Withdrawn</t>
  </si>
  <si>
    <t>End of process</t>
  </si>
  <si>
    <t>0867</t>
  </si>
  <si>
    <t>Gas Demand Side Response (DSR) Aggregation Arrangements</t>
  </si>
  <si>
    <t xml:space="preserve">They may require a consequent IGT mod if implemented.  </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</si>
  <si>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</si>
  <si>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Live/Closed</t>
  </si>
  <si>
    <t>18/12/2023 in line with RC0067</t>
  </si>
  <si>
    <t>Rejected</t>
  </si>
  <si>
    <t>Modification is at early stages, it has been to Panel and assigned to Workgroup.  There were some questions raised on the IGT side which the proposer would take away and review.  Proposer to attend September IGT Workgroup.
This has now been withdrawn by the proposer.</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</si>
  <si>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</si>
  <si>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0870</t>
  </si>
  <si>
    <t>Amendments to Wobbe Index and Calorific Value Lower Limits at NTS System National Transmission System (NTS) Entry Points.</t>
  </si>
  <si>
    <t>0872</t>
  </si>
  <si>
    <t>Single-sided Nominations for clearing houses of gas exchanges</t>
  </si>
  <si>
    <t>European 
Commodity Clearing 
AG</t>
  </si>
  <si>
    <t>0874</t>
  </si>
  <si>
    <t>Amendments to UNC to align with Gas Demand 
Forecasting Methodology</t>
  </si>
  <si>
    <t>0875</t>
  </si>
  <si>
    <t>Minor amendment to the Vacant Site exit 
process &amp; 0819 Legal Text re-numbering</t>
  </si>
  <si>
    <t>Centrica</t>
  </si>
  <si>
    <t>0868</t>
  </si>
  <si>
    <t xml:space="preserve">Gas Demand Side Response (DSR) Aggregation Arrangements </t>
  </si>
  <si>
    <t>IGT sites included through UNC governance and not at supply point level. UNC0865 has now been implemented.
The Workgroup doesn't believe that there is any impact.</t>
  </si>
  <si>
    <t>IGT sites are expected to be included in the trials. Sent out for shortened consultation. Panel did not recommend implementation. Gone to Ofgem for decision.  Proposer have decided to cease the trials so no IGT Mod required at this time.</t>
  </si>
  <si>
    <t>Cross-code implications anticipated as all parties of the IGT UNC are also parties in the DSC.
0841A has now been withdrawn.  0841 has just gone out for consultation - due back 7th March 2024.
No IGT impacts identified.</t>
  </si>
  <si>
    <t>0879</t>
  </si>
  <si>
    <t>Review of current Supply Meter Point Classes (Class 1,2,3 and 4).</t>
  </si>
  <si>
    <t>0876</t>
  </si>
  <si>
    <t>Updates to the Annual Quantity (AQ) amendment process.</t>
  </si>
  <si>
    <t>Use of Entry Capacity Holdings at 
Easington at the Rough Storage 
ASEP in Winter 2024/2025</t>
  </si>
  <si>
    <t>Centrica
Energy Storage
Limited</t>
  </si>
  <si>
    <t>Amendment to Gas Quality NTS Entry Specification at the St Fergus SAGE System Entry Point</t>
  </si>
  <si>
    <t>SAGE North Sea Limited</t>
  </si>
  <si>
    <t>Extending the PC4 Read Submission Window</t>
  </si>
  <si>
    <t>Update to the Annual Quantity (AQ) amendment process for- Erroneous Domestic AQs</t>
  </si>
  <si>
    <t>Transparency of non-standard Gas Quality parameters at new entry connections to the NTS</t>
  </si>
  <si>
    <t>Review and consolidation of UNC Transition Document TDIIC - Transitional Rules</t>
  </si>
  <si>
    <t>Amendment to Wobbe Index upper limit in the Network Entry Agreement at the York Entry Point</t>
  </si>
  <si>
    <t>0878</t>
  </si>
  <si>
    <t>0880</t>
  </si>
  <si>
    <t>0881</t>
  </si>
  <si>
    <t>0882</t>
  </si>
  <si>
    <t>0883</t>
  </si>
  <si>
    <t>0885</t>
  </si>
  <si>
    <t>0884</t>
  </si>
  <si>
    <t>CLOSED LIST</t>
  </si>
  <si>
    <t xml:space="preserve"> - </t>
  </si>
  <si>
    <t>0886</t>
  </si>
  <si>
    <t xml:space="preserve">Panel Consideration </t>
  </si>
  <si>
    <t>IGT165</t>
  </si>
  <si>
    <t>Amend the Code Cut-Off Date to a Rolling 3-Year Period</t>
  </si>
  <si>
    <t>SSE Energy Supply Limited</t>
  </si>
  <si>
    <t>0887</t>
  </si>
  <si>
    <t>Facilitating Bi-Directional Connections Between IGT Pipelines and the NTS</t>
  </si>
  <si>
    <t>0888</t>
  </si>
  <si>
    <t>0889</t>
  </si>
  <si>
    <t>0890</t>
  </si>
  <si>
    <t>0891</t>
  </si>
  <si>
    <t>0892</t>
  </si>
  <si>
    <t>0893</t>
  </si>
  <si>
    <t>0894</t>
  </si>
  <si>
    <t>Correction to the Assessment Period for Demand Side Response (DSR) Option Offers</t>
  </si>
  <si>
    <t>Clarifying Inclusion of the Reserve Price in the System Entry Overrun Charge</t>
  </si>
  <si>
    <t>Update to AQ Correction Processes - Request for Adjustments (RFA) AQ Change</t>
  </si>
  <si>
    <t>Reintroduction of the enhanced pressure service and increased MNEPOR for BBLC (reintroduced by UNC0589 and introduced by UNC0814)</t>
  </si>
  <si>
    <t>Update incorrect NTS Entry Capacity paragraph references and reintroduce Daily Auctions to Entry Overrun Charges</t>
  </si>
  <si>
    <t>Reintroduce NTS Capacity Surrender text and update TPD B2.12</t>
  </si>
  <si>
    <t>Facilitating Biomethane entry into the GDN by exporting methane from the GDN into the NTS via Compression</t>
  </si>
  <si>
    <t>Fast Track</t>
  </si>
  <si>
    <t>New Proposal</t>
  </si>
  <si>
    <t>This Modification has been withdrawn.</t>
  </si>
  <si>
    <t xml:space="preserve">This Modification seeks to correct drafting errors in Modification 0866S ‘Amendments to Demand Side Response (DSR) Arrangements in respect of National Gas Transmission’s (NGT’s) assessment period for DSR Option Offers. </t>
  </si>
  <si>
    <t xml:space="preserve">This Modification proposes to add a further ‘eligible cause’ to the Annual Quantity (AQ) amendment process within TPD G2.3.21. 
</t>
  </si>
  <si>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</si>
  <si>
    <t>IGT168</t>
  </si>
  <si>
    <t>Implementation</t>
  </si>
  <si>
    <t>0895</t>
  </si>
  <si>
    <t>Replacing ‘Energy Networks 
Association’ with another publishing 
method</t>
  </si>
  <si>
    <t>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t>
  </si>
  <si>
    <t>Panel recommended approval to the Authority</t>
  </si>
  <si>
    <t>Authority Decision</t>
  </si>
  <si>
    <t>Panel approved this Modification for implementation.</t>
  </si>
  <si>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</si>
  <si>
    <t>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Chair agreed that an IGT UNC equivalent modification would not be required but would check the legal drafting to confirm there is no 
impact. 
The CA is to review the IGT UNC and the legal text for 0854 to determine if any further action might be needed to be taken by the IGT UNC in relation to this Modification.</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</si>
  <si>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</si>
  <si>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0896</t>
  </si>
  <si>
    <t>0897</t>
  </si>
  <si>
    <t>0898</t>
  </si>
  <si>
    <t>Reducing the current Code Cut-Off Date (Line in the Sand) from 3 to 4 years to 2 to 3 years</t>
  </si>
  <si>
    <t>Amendment to Gas Quality NTS Entry Specification at the St Fergus Shell System Entry Point</t>
  </si>
  <si>
    <t>Removal of Non-Obligated Entry Capacity from Capacity Neutrality</t>
  </si>
  <si>
    <t>Shell Energy Europe Limited</t>
  </si>
  <si>
    <t>SEFE Energy</t>
  </si>
  <si>
    <t xml:space="preserve">SSE </t>
  </si>
  <si>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</si>
  <si>
    <r>
      <t xml:space="preserve">This Modification was raised as an alternative to 0871. However, the UNC Panel determined that it was an extension of the 0871 solution and voted that the Modification should be separate and not an alternative. 
</t>
    </r>
    <r>
      <rPr>
        <b/>
        <sz val="11"/>
        <rFont val="Arial"/>
        <family val="2"/>
      </rPr>
      <t xml:space="preserve">This Modification is likely to impact IGTs and the IGT UNC and seeks to clarify the treatment of energy entering the NTS after entering an IGT network.
</t>
    </r>
  </si>
  <si>
    <r>
      <t xml:space="preserve">The purpose of the modification is to shorten the code cut-off date (or line in the sand) from a 3 to 4-year period to a monthly rolling 3-year period. 
</t>
    </r>
    <r>
      <rPr>
        <b/>
        <sz val="11"/>
        <rFont val="Arial"/>
        <family val="2"/>
      </rPr>
      <t xml:space="preserve">
As line in the sand also applies to IGTs this will likely have an impact on IGTs. Code impacts are not yet known.
</t>
    </r>
  </si>
  <si>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</si>
  <si>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r>
      <t xml:space="preserve">The Modification will enable the Wobbe Index upper limit set out in the York Network Entry Agreement between National Gas and Centrica Energy Storage to be increased from 51.2 MJ/m3 to 51.4 MJ/m3. 
</t>
    </r>
    <r>
      <rPr>
        <b/>
        <sz val="11"/>
        <rFont val="Arial"/>
        <family val="2"/>
      </rPr>
      <t>Not expected to impact the IGT UNC. This Modification has been sent back to the Workgroup for 2 months.</t>
    </r>
  </si>
  <si>
    <r>
      <t xml:space="preserve">This Modification Proposal will ensure entry capacity holdings at the Easington Aggregated System Entry Point (ASEP) can be utilised at the Rough Storage ASEP during Winter 2024/25 in the same way as they were during Winter 2022/23 and Winter 2023/24. An enhancement has been proposed to permit any User which secures Rough Storage Capacity can redesignate Easington Entry Capacity to the Rough ASEP.
</t>
    </r>
    <r>
      <rPr>
        <b/>
        <sz val="11"/>
        <rFont val="Arial"/>
        <family val="2"/>
      </rPr>
      <t xml:space="preserve">
Not expected to impact the IGT UNC.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</si>
  <si>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sz val="11"/>
        <color rgb="FFC00000"/>
        <rFont val="Arial"/>
        <family val="2"/>
      </rPr>
      <t xml:space="preserve">One change to the IGT UNC will be required as a result of this Modification. a Reference to TDIIC 1.3.8 will need to be removed as it is being removed under 0881. </t>
    </r>
  </si>
  <si>
    <t>Panel Consideration</t>
  </si>
  <si>
    <t>Ofgem Decision</t>
  </si>
  <si>
    <t>Final Mod Report</t>
  </si>
  <si>
    <t>Extending the PC4 Read Submission Window from 25 to 45 Supply Point System Business Days</t>
  </si>
  <si>
    <t>Representations invited</t>
  </si>
  <si>
    <t>Awaiting Implementation</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</si>
  <si>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Potential code impact as a result of changes to UNC Section V. This Modification could impact IGTs for any future new connections for IGT sites.
</t>
    </r>
    <r>
      <rPr>
        <sz val="11"/>
        <rFont val="Arial"/>
        <family val="2"/>
      </rPr>
      <t xml:space="preserve">
</t>
    </r>
    <r>
      <rPr>
        <sz val="11"/>
        <color rgb="FFC00000"/>
        <rFont val="Arial"/>
        <family val="2"/>
      </rPr>
      <t>This Modification was amended on 18th October, with updated business rules and published legal text</t>
    </r>
  </si>
  <si>
    <r>
      <t xml:space="preserve">Under UNC TPD, in Profile Class (PC) 4, M, 5.9.4, Shippers have 25 Supply Point System Business Days after the read date to submit a meter read for Settlement. Where there is an issue preventing the read from being validated, and that issue is not resolvable within the 25 Day timeframe, the read becomes unusable. This is problematic for meter reads that are hard to retrieve from the meter. For example, it might take several months to obtain another reading from the meter. This Modification is seeking to extend the submission window for more complex reads. 
</t>
    </r>
    <r>
      <rPr>
        <b/>
        <sz val="11"/>
        <rFont val="Arial"/>
        <family val="2"/>
      </rPr>
      <t xml:space="preserve">
Changes under UNC Mod to TPD, M, 5.9.4 - Several references to M and 5.9. Potential impact to Code as a result of cross references. Though any change to the submission window will impact IGTs as the submission window is for IGT sites is the same. </t>
    </r>
    <r>
      <rPr>
        <sz val="11"/>
        <rFont val="Arial"/>
        <family val="2"/>
      </rPr>
      <t xml:space="preserve">
</t>
    </r>
    <r>
      <rPr>
        <sz val="11"/>
        <color rgb="FFC00000"/>
        <rFont val="Arial"/>
        <family val="2"/>
      </rPr>
      <t xml:space="preserve">
This modification was amended on 22nd October</t>
    </r>
  </si>
  <si>
    <t xml:space="preserve">
This modification was amended on 24th October</t>
  </si>
  <si>
    <r>
      <t xml:space="preserve">It is not believed that the IGT UNC requires updating as a result of this Modification as it points to the UNC for this part of the code, however, the updates made to the AQ amendments process will apply to IGT sites as well as DNO sites.
</t>
    </r>
    <r>
      <rPr>
        <sz val="11"/>
        <color rgb="FFC00000"/>
        <rFont val="Arial"/>
        <family val="2"/>
      </rPr>
      <t>This modification was amended on 25th October</t>
    </r>
  </si>
  <si>
    <r>
      <t xml:space="preserve">This Modification will introduce an explicit reference to the Reserve Price within TPD B2.13.3 the System Entry Overrun Charge to clarify the process.
</t>
    </r>
    <r>
      <rPr>
        <sz val="12"/>
        <color rgb="FFC00000"/>
        <rFont val="Arial"/>
        <family val="2"/>
      </rPr>
      <t>This modification was amended on 30th October</t>
    </r>
  </si>
  <si>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</si>
  <si>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</si>
  <si>
    <t xml:space="preserve">encompassed in the IGT UNC by the legal text in IGT167. </t>
  </si>
  <si>
    <t>Modification IGT171 has now been raised.</t>
  </si>
  <si>
    <t>Yes</t>
  </si>
  <si>
    <r>
      <t xml:space="preserve">This Modification is being raised to specifically address the Settlement issues arising from the P1 Incident on CSS.
Approved for implementation at October's Panel - with Ofgem.
</t>
    </r>
    <r>
      <rPr>
        <sz val="11"/>
        <color rgb="FFC00000"/>
        <rFont val="Arial"/>
        <family val="2"/>
      </rPr>
      <t>Removing as Modification IGT171 has now been implemented</t>
    </r>
  </si>
  <si>
    <t>No IGT UNC Impact identified, Removing as has now been implemented.</t>
  </si>
  <si>
    <r>
      <t xml:space="preserve">This modification seeks to align obligated Code Communication methods with future communication network changes, attributable to national PSTN decommissioning, to prevent undue disruption to the GB gas industry.
</t>
    </r>
    <r>
      <rPr>
        <sz val="11"/>
        <color rgb="FFC00000"/>
        <rFont val="Arial"/>
        <family val="2"/>
      </rPr>
      <t xml:space="preserve">
No direct IGT UNC Impact, recommend removing</t>
    </r>
  </si>
  <si>
    <r>
      <t xml:space="preserve">This Modi+M20+B3:M5+D3:A3:M5+M28ew and remove obsolete transitional rules within UNC TDIIC Transitional Rules and introduce additional steps within TDI – General to enable easier reviewing and removal of expired Transitional Rules in the future.
</t>
    </r>
    <r>
      <rPr>
        <sz val="11"/>
        <color rgb="FFC00000"/>
        <rFont val="Arial"/>
        <family val="2"/>
      </rPr>
      <t>One change to the IGT UNC will be required as a result of this Modification. a Reference to TDIIC 1.3.8 will need to be removed as it is being removed under 0881. 
Added to IGT UNC Equivalents tab, suggest removing from watch list and tracking there.</t>
    </r>
  </si>
  <si>
    <t xml:space="preserve">This Modification seeks to review and remove obsolete transitional rules within UNC TDIIC Transitional Rules and introduce additional steps within TDI – General to enable easier reviewing and removal of expired Transitional Rules in the future.
One change to the IGT UNC will be required as a result of this Modification. a Reference to TDIIC 1.3.8 will need to be removed as it is being removed under 0881. </t>
  </si>
  <si>
    <t>Correct as of 06/11/2024</t>
  </si>
  <si>
    <t>Indications from the Proposer that the mod will be raised in the REC. Mod not yet withdrawn. This Mod is still on hold in the UNC until further notice.</t>
  </si>
  <si>
    <t>UNC Panel recommend approval to Authority</t>
  </si>
  <si>
    <t>No direct impact anticipated, Modification implemented</t>
  </si>
  <si>
    <t xml:space="preserve">
One change to the IGT UNC will be required as a result of this Modification. a Reference to TDIIC 1.3.8 will need to be removed as it is being removed under 0881. </t>
  </si>
  <si>
    <t>Modification implemented</t>
  </si>
  <si>
    <t>Approved waiting implementation</t>
  </si>
  <si>
    <t>Notes / Summary of IA Discussions</t>
  </si>
  <si>
    <t>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t>
  </si>
  <si>
    <t>This Modification will introduce an explicit reference to the Reserve Price within TPD B2.13.3 the System Entry Overrun Charge to clarify the process.
This modification was amended on 30th October</t>
  </si>
  <si>
    <r>
      <t xml:space="preserve">This Modification was raised as an alternative to 0871. However, the UNC Panel determined that it was an extension of the 0871 solution and voted that the Modification should be separate and not an alternative. 
</t>
    </r>
    <r>
      <rPr>
        <b/>
        <sz val="11"/>
        <color theme="1"/>
        <rFont val="Arial"/>
        <family val="2"/>
      </rPr>
      <t xml:space="preserve">This Modification is likely to impact IGTs and the IGT UNC and seeks to clarify the treatment of energy entering the NTS after entering an IGT network.
</t>
    </r>
  </si>
  <si>
    <r>
      <t xml:space="preserve">The purpose of the modification is to shorten the code cut-off date (or line in the sand) from a 3 to 4-year period to a monthly rolling 3-year period. 
</t>
    </r>
    <r>
      <rPr>
        <b/>
        <sz val="11"/>
        <color theme="1"/>
        <rFont val="Arial"/>
        <family val="2"/>
      </rPr>
      <t xml:space="preserve">
As line in the sand also applies to IGTs this will likely have an impact on IGTs. Code impacts are not yet known.
</t>
    </r>
  </si>
  <si>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color theme="1"/>
        <rFont val="Arial"/>
        <family val="2"/>
      </rPr>
      <t>No impact anticipated for IGT UNC.</t>
    </r>
  </si>
  <si>
    <r>
      <t xml:space="preserve">Under UNC TPD, in Profile Class (PC) 4, M, 5.9.4, Shippers have 25 Supply Point System Business Days after the read date to submit a meter read for Settlement. Where there is an issue preventing the read from being validated, and that issue is not resolvable within the 25 Day timeframe, the read becomes unusable. This is problematic for meter reads that are hard to retrieve from the meter. For example, it might take several months to obtain another reading from the meter. This Modification is seeking to extend the submission window for more complex reads. 
</t>
    </r>
    <r>
      <rPr>
        <b/>
        <sz val="11"/>
        <color theme="1"/>
        <rFont val="Arial"/>
        <family val="2"/>
      </rPr>
      <t xml:space="preserve">
Changes under UNC Mod to TPD, M, 5.9.4 - Several references to M and 5.9. Potential impact to Code as a result of cross references. Though any change to the submission window will impact IGTs as the submission window is for IGT sites is the same. </t>
    </r>
    <r>
      <rPr>
        <sz val="11"/>
        <color theme="1"/>
        <rFont val="Arial"/>
        <family val="2"/>
      </rPr>
      <t xml:space="preserve">
This modification was amended on 22nd October</t>
    </r>
  </si>
  <si>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color theme="1"/>
        <rFont val="Arial"/>
        <family val="2"/>
      </rPr>
      <t xml:space="preserve">Potential code impact as a result of changes to UNC Section V. This Modification could impact IGTs for any future new connections for IGT sites.
</t>
    </r>
    <r>
      <rPr>
        <sz val="11"/>
        <color theme="1"/>
        <rFont val="Arial"/>
        <family val="2"/>
      </rPr>
      <t xml:space="preserve">
This Modification was amended on 18th October, with updated business rules and published legal text</t>
    </r>
  </si>
  <si>
    <r>
      <t xml:space="preserve">The Modification will enable the Wobbe Index upper limit set out in the York Network Entry Agreement between National Gas and Centrica Energy Storage to be increased from 51.2 MJ/m3 to 51.4 MJ/m3. 
</t>
    </r>
    <r>
      <rPr>
        <b/>
        <sz val="11"/>
        <color theme="1"/>
        <rFont val="Arial"/>
        <family val="2"/>
      </rPr>
      <t>Not expected to impact the IGT UNC. This Modification has been sent back to the Workgroup for 2 months.</t>
    </r>
  </si>
  <si>
    <t>Consultation</t>
  </si>
  <si>
    <r>
      <rPr>
        <b/>
        <sz val="11"/>
        <color rgb="FFC00000"/>
        <rFont val="Arial"/>
        <family val="2"/>
      </rPr>
      <t>6th November 2024</t>
    </r>
    <r>
      <rPr>
        <sz val="11"/>
        <color rgb="FFC00000"/>
        <rFont val="Arial"/>
        <family val="2"/>
      </rPr>
      <t xml:space="preserve">: One change to the IGT UNC will be required as a result of this Modification. a Reference to TDIIC 1.3.8 will need to be removed as it is being removed under 0881. </t>
    </r>
  </si>
  <si>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color rgb="FFC00000"/>
        <rFont val="Arial"/>
        <family val="2"/>
      </rPr>
      <t>6th November 2024</t>
    </r>
    <r>
      <rPr>
        <sz val="11"/>
        <color rgb="FFC00000"/>
        <rFont val="Arial"/>
        <family val="2"/>
      </rPr>
      <t xml:space="preserve">: This Modification was implemented on 22nd May 2024. </t>
    </r>
  </si>
  <si>
    <r>
      <rPr>
        <sz val="11"/>
        <color rgb="FFC00000"/>
        <rFont val="Arial"/>
        <family val="2"/>
      </rPr>
      <t>This Modification seeks to review and remove obsolete transitional rules within UNC TDIIC Transitional Rules and introduce additional steps within TDI – General to enable easier reviewing and removal of expired Transitional Rules in the future.</t>
    </r>
    <r>
      <rPr>
        <sz val="11"/>
        <color theme="1"/>
        <rFont val="Arial"/>
        <family val="2"/>
      </rPr>
      <t xml:space="preserve">
</t>
    </r>
    <r>
      <rPr>
        <b/>
        <sz val="11"/>
        <color rgb="FFC00000"/>
        <rFont val="Arial"/>
        <family val="2"/>
      </rPr>
      <t>6th November 2024:</t>
    </r>
    <r>
      <rPr>
        <sz val="11"/>
        <color rgb="FFC00000"/>
        <rFont val="Arial"/>
        <family val="2"/>
      </rPr>
      <t xml:space="preserve"> One change to the IGT UNC will be required as a result of this Modification. a Reference to TDIIC 1.3.8 will need to be removed as it is being removed under 0881. </t>
    </r>
  </si>
  <si>
    <r>
      <rPr>
        <b/>
        <sz val="11"/>
        <color rgb="FFC00000"/>
        <rFont val="Arial"/>
        <family val="2"/>
      </rPr>
      <t>6th November 2024</t>
    </r>
    <r>
      <rPr>
        <sz val="11"/>
        <color rgb="FFC00000"/>
        <rFont val="Arial"/>
        <family val="2"/>
      </rPr>
      <t>: The most recent UNC Workgroup meeting took place on 23rd October. Next steps for this Modification are for the Workgroup to:
- Review the updated Legal Text against the Business Rules
- Continue development of the Workgroup Report
- Consider the timing of a ROM update 
Next meeting will be on 27th November 2024. The IGT UNC Code Administrator intends on reviewing the most up to date version of legal drafting ahead of the December Workgroup Meeting to determine the extent of the impact on the IGT UNC.</t>
    </r>
  </si>
  <si>
    <r>
      <t xml:space="preserve">To incentivise the reduction of greenhouse gas emissions and customer bills, this Modification introduces the role of the Independent Shrinkage Expert (ISE) who will establish:
the Independent Shrinkage Model (ISM),
the Independent Shrinkage Model Methodology (ISMM),
the Independent Shrinkage Multiplication Factor (ISMF), and the Independent Shrinkage Charge (ISC).
</t>
    </r>
    <r>
      <rPr>
        <sz val="11"/>
        <color rgb="FFC00000"/>
        <rFont val="Arial"/>
        <family val="2"/>
      </rPr>
      <t>Removing from Watch list as it is on the IGT UNC Equivalents tab</t>
    </r>
  </si>
  <si>
    <r>
      <t xml:space="preserve">This Modification seeks to provide Shippers with the ability to effectively manage their Settlement Performance Obligations and Transportation Costs for Vacant sites. 
</t>
    </r>
    <r>
      <rPr>
        <sz val="11"/>
        <color rgb="FFC00000"/>
        <rFont val="Arial"/>
        <family val="2"/>
      </rPr>
      <t xml:space="preserve">Removing as IGT168 will be implemented on 8th November 2024. </t>
    </r>
  </si>
  <si>
    <t>This Modification proposes to reduce the existing Code Cut-Off Date (Line in the Sand) from 3 to 4 years to 2 to 3 years.
Impacts on IGTs expected as line in the sand applies to IGTs. Impact on IGT UNC Code TBC. Potential impact on Must Reads process, this will need to be assessed as the Modification develops. 
This modification was amended on 28th October</t>
  </si>
  <si>
    <t>New UNC Modification to act as  a housekeeping Modification to 0819.  The Modification specifically indicates no IGT UNC impact.  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t>
  </si>
  <si>
    <t>09/05/24 - This is a housekeeping Modification to address out-of-date references within the UNC, the main action for the IGT UNC is to determine whether the IGT UNC Code already points to relevant sections of the UNC.  Workgroup agreed to keep this Modification on the Watch List whilst the changes to the UNC are drafted.</t>
  </si>
  <si>
    <r>
      <t xml:space="preserve">This Modification will facilitate gas flow into the Total System via an Independent Gas Transporters (IGT) pipeline.
</t>
    </r>
    <r>
      <rPr>
        <sz val="11"/>
        <color rgb="FFC00000"/>
        <rFont val="Arial"/>
        <family val="2"/>
      </rPr>
      <t>Removing as IGT172 has been raised and implemented</t>
    </r>
  </si>
  <si>
    <r>
      <rPr>
        <b/>
        <sz val="11"/>
        <color rgb="FFC00000"/>
        <rFont val="Arial"/>
        <family val="2"/>
      </rPr>
      <t>6th November 2024:</t>
    </r>
    <r>
      <rPr>
        <sz val="11"/>
        <color rgb="FFC00000"/>
        <rFont val="Arial"/>
        <family val="2"/>
      </rPr>
      <t xml:space="preserve"> - The most recent UNC Workgroup Meeting was held on 24th October 2024. The Workgroup briefly discussed the scope of the solution, with the forward work plan deferred. The next meeting is planned for 15th November 2024. </t>
    </r>
  </si>
  <si>
    <r>
      <rPr>
        <b/>
        <sz val="11"/>
        <color rgb="FFC00000"/>
        <rFont val="Arial"/>
        <family val="2"/>
      </rPr>
      <t xml:space="preserve">6th November 2024: </t>
    </r>
    <r>
      <rPr>
        <sz val="11"/>
        <color rgb="FFC00000"/>
        <rFont val="Arial"/>
        <family val="2"/>
      </rPr>
      <t xml:space="preserve">The last 3 UNC Workgroup meetings have been cancelled. The next scheduled meeting for this Review is on 13th December 2024. </t>
    </r>
  </si>
  <si>
    <t>Modification added to IGT UNC Equivalents tab, will be moved to closed once a Modification is raised</t>
  </si>
  <si>
    <t>Removal of remaining Retrospective Asset, Address and Supply Point (RAASP) elements of the Retrospective Adjustment Arrangements put in place under Modification 0434.</t>
  </si>
  <si>
    <t>0899</t>
  </si>
  <si>
    <t>To ensure the suite of Network Exit Agreements (NExA) Modifications has been implemented, taking into account the changes introduced by 0804</t>
  </si>
  <si>
    <t>Panel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</si>
</sst>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33"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2"/>
      <color theme="1"/>
      <name val="Calibri"/>
      <family val="2"/>
    </font>
    <font>
      <sz val="11"/>
      <color theme="1"/>
      <name val="Calibri"/>
      <family val="2"/>
    </font>
    <font>
      <sz val="11"/>
      <color theme="1"/>
      <name val="Arial"/>
      <family val="2"/>
      <charset val="204"/>
    </font>
    <font>
      <sz val="12"/>
      <color rgb="FFC00000"/>
      <name val="Arial"/>
      <family val="2"/>
    </font>
    <font>
      <sz val="11"/>
      <color rgb="FFC00000"/>
      <name val="Calibri"/>
      <family val="2"/>
      <scheme val="minor"/>
    </font>
    <font>
      <sz val="11"/>
      <color rgb="FFC00000"/>
      <name val="Arial"/>
      <family val="2"/>
    </font>
    <font>
      <sz val="11"/>
      <color rgb="FFC00000"/>
      <name val="Calibri"/>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sz val="11"/>
      <name val="Arial"/>
      <family val="2"/>
      <charset val="204"/>
    </font>
    <font>
      <sz val="12"/>
      <name val="Arial"/>
    </font>
    <font>
      <sz val="11"/>
      <name val="Arial"/>
    </font>
    <font>
      <sz val="11"/>
      <color rgb="FFC00000"/>
      <name val="Arial"/>
    </font>
    <font>
      <b/>
      <sz val="11"/>
      <name val="Arial"/>
    </font>
    <font>
      <sz val="11"/>
      <color theme="1"/>
      <name val="Arial"/>
    </font>
    <font>
      <b/>
      <sz val="11"/>
      <color rgb="FFC00000"/>
      <name val="Arial"/>
      <family val="2"/>
    </font>
    <font>
      <b/>
      <sz val="12"/>
      <color theme="1"/>
      <name val="Arial"/>
      <family val="2"/>
    </font>
    <font>
      <sz val="12"/>
      <color theme="1"/>
      <name val="Arial"/>
    </font>
    <font>
      <sz val="12"/>
      <color theme="1"/>
      <name val="Calibri"/>
      <family val="2"/>
      <scheme val="minor"/>
    </font>
    <font>
      <b/>
      <sz val="12"/>
      <color theme="1"/>
      <name val="Arial"/>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47">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right style="thin">
        <color auto="1"/>
      </right>
      <top style="medium">
        <color indexed="64"/>
      </top>
      <bottom/>
      <diagonal/>
    </border>
    <border>
      <left/>
      <right style="thick">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style="medium">
        <color theme="1"/>
      </left>
      <right style="medium">
        <color theme="1"/>
      </right>
      <top style="medium">
        <color indexed="64"/>
      </top>
      <bottom/>
      <diagonal/>
    </border>
    <border>
      <left style="thin">
        <color auto="1"/>
      </left>
      <right style="medium">
        <color indexed="64"/>
      </right>
      <top style="medium">
        <color indexed="64"/>
      </top>
      <bottom/>
      <diagonal/>
    </border>
    <border>
      <left style="thin">
        <color auto="1"/>
      </left>
      <right style="thick">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n">
        <color auto="1"/>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s>
  <cellStyleXfs count="12">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69">
    <xf numFmtId="0" fontId="0" fillId="0" borderId="0" xfId="0"/>
    <xf numFmtId="0" fontId="4" fillId="0" borderId="3" xfId="0" applyFont="1" applyBorder="1" applyAlignment="1" applyProtection="1">
      <alignment horizontal="center" vertical="center" wrapText="1"/>
      <protection locked="0"/>
    </xf>
    <xf numFmtId="15" fontId="4" fillId="0" borderId="3" xfId="0" applyNumberFormat="1" applyFont="1" applyBorder="1" applyAlignment="1" applyProtection="1">
      <alignment horizontal="center" vertical="center" wrapText="1"/>
      <protection locked="0"/>
    </xf>
    <xf numFmtId="0" fontId="4" fillId="0" borderId="2" xfId="0" applyFont="1" applyBorder="1" applyAlignment="1" applyProtection="1">
      <alignment vertical="center" wrapText="1"/>
      <protection locked="0"/>
    </xf>
    <xf numFmtId="15" fontId="4" fillId="2" borderId="3"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4" fillId="0" borderId="0" xfId="0" applyFont="1"/>
    <xf numFmtId="0" fontId="4" fillId="2" borderId="0" xfId="0" applyFont="1" applyFill="1"/>
    <xf numFmtId="0" fontId="4" fillId="0" borderId="3" xfId="0" applyFont="1" applyBorder="1" applyAlignment="1">
      <alignment horizontal="center" vertical="center" wrapText="1"/>
    </xf>
    <xf numFmtId="0" fontId="4" fillId="0" borderId="4" xfId="0" applyFont="1" applyBorder="1" applyAlignment="1">
      <alignment horizontal="left" vertical="center" wrapText="1"/>
    </xf>
    <xf numFmtId="0" fontId="7" fillId="0" borderId="0" xfId="0" applyFont="1" applyProtection="1">
      <protection locked="0"/>
    </xf>
    <xf numFmtId="0" fontId="6" fillId="0" borderId="0" xfId="0" applyFont="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left"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49" fontId="5" fillId="0" borderId="5" xfId="0" quotePrefix="1" applyNumberFormat="1" applyFont="1" applyBorder="1" applyAlignment="1" applyProtection="1">
      <alignment horizontal="center" vertical="center" wrapText="1"/>
      <protection locked="0"/>
    </xf>
    <xf numFmtId="0" fontId="4" fillId="0" borderId="3" xfId="0" applyFont="1" applyBorder="1" applyAlignment="1" applyProtection="1">
      <alignment horizontal="left" vertical="center" wrapText="1"/>
      <protection locked="0"/>
    </xf>
    <xf numFmtId="0" fontId="6" fillId="0" borderId="20" xfId="0" applyFont="1" applyBorder="1" applyAlignment="1">
      <alignment horizontal="center" vertical="center" wrapText="1"/>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0" fillId="0" borderId="0" xfId="0" applyProtection="1">
      <protection locked="0"/>
    </xf>
    <xf numFmtId="49" fontId="4" fillId="0" borderId="3" xfId="0" quotePrefix="1" applyNumberFormat="1" applyFont="1" applyBorder="1" applyAlignment="1" applyProtection="1">
      <alignment horizontal="right" vertical="center" wrapText="1"/>
      <protection locked="0"/>
    </xf>
    <xf numFmtId="0" fontId="6" fillId="0" borderId="0" xfId="0" applyFont="1" applyAlignment="1">
      <alignment vertical="center" wrapText="1"/>
    </xf>
    <xf numFmtId="0" fontId="4" fillId="0" borderId="0" xfId="0" applyFont="1" applyAlignment="1">
      <alignment wrapText="1"/>
    </xf>
    <xf numFmtId="0" fontId="8" fillId="0" borderId="0" xfId="1" applyFont="1" applyAlignment="1">
      <alignment wrapText="1"/>
    </xf>
    <xf numFmtId="0" fontId="9" fillId="0" borderId="0" xfId="1" applyFont="1" applyAlignment="1">
      <alignment wrapText="1"/>
    </xf>
    <xf numFmtId="0" fontId="0" fillId="0" borderId="0" xfId="0" applyAlignment="1" applyProtection="1">
      <alignment wrapText="1"/>
      <protection locked="0"/>
    </xf>
    <xf numFmtId="0" fontId="4" fillId="0" borderId="3" xfId="0" quotePrefix="1" applyFont="1" applyBorder="1" applyAlignment="1">
      <alignment horizontal="right" vertical="center" wrapText="1"/>
    </xf>
    <xf numFmtId="0" fontId="4" fillId="0" borderId="3" xfId="0" applyFont="1" applyBorder="1" applyAlignment="1">
      <alignment horizontal="center" vertical="center"/>
    </xf>
    <xf numFmtId="0" fontId="4" fillId="3" borderId="4" xfId="0" applyFont="1" applyFill="1" applyBorder="1" applyAlignment="1">
      <alignment horizontal="left" vertical="center" wrapText="1"/>
    </xf>
    <xf numFmtId="49" fontId="4" fillId="3" borderId="8" xfId="0" applyNumberFormat="1" applyFont="1" applyFill="1" applyBorder="1" applyAlignment="1">
      <alignment horizontal="right" vertical="center"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10" xfId="0" applyFont="1" applyFill="1" applyBorder="1" applyAlignment="1">
      <alignment horizontal="left" vertical="center" wrapText="1"/>
    </xf>
    <xf numFmtId="0" fontId="4" fillId="3" borderId="10" xfId="0" applyFont="1" applyFill="1" applyBorder="1" applyAlignment="1">
      <alignment horizontal="center" vertical="center" wrapText="1"/>
    </xf>
    <xf numFmtId="49" fontId="4" fillId="3" borderId="13"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2" xfId="0" applyFont="1" applyFill="1" applyBorder="1" applyAlignment="1">
      <alignment horizontal="center" vertical="center" wrapText="1"/>
    </xf>
    <xf numFmtId="15" fontId="4" fillId="3" borderId="10"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7"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8"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3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0" xfId="0" applyFont="1" applyBorder="1" applyAlignment="1">
      <alignment horizontal="center" vertical="center" wrapText="1"/>
    </xf>
    <xf numFmtId="0" fontId="2" fillId="0" borderId="3" xfId="0" applyFont="1" applyBorder="1" applyAlignment="1">
      <alignment horizontal="center" wrapText="1"/>
    </xf>
    <xf numFmtId="0" fontId="2" fillId="0" borderId="3" xfId="0" applyFont="1" applyBorder="1" applyAlignment="1">
      <alignment horizontal="center" vertical="center" wrapText="1"/>
    </xf>
    <xf numFmtId="15" fontId="2" fillId="0" borderId="3" xfId="0" applyNumberFormat="1" applyFont="1" applyBorder="1" applyAlignment="1">
      <alignment horizontal="center" vertical="center" wrapText="1"/>
    </xf>
    <xf numFmtId="0" fontId="6" fillId="0" borderId="0" xfId="0" applyFont="1"/>
    <xf numFmtId="0" fontId="6" fillId="0" borderId="8"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9" xfId="0" applyFont="1" applyBorder="1" applyAlignment="1">
      <alignment horizontal="center" vertical="center"/>
    </xf>
    <xf numFmtId="0" fontId="6" fillId="0" borderId="3" xfId="0" applyFont="1" applyBorder="1" applyAlignment="1">
      <alignment horizontal="center" vertical="center"/>
    </xf>
    <xf numFmtId="49" fontId="10" fillId="0" borderId="3" xfId="0" applyNumberFormat="1" applyFont="1" applyBorder="1" applyAlignment="1">
      <alignment horizontal="center" vertical="center" wrapText="1"/>
    </xf>
    <xf numFmtId="0" fontId="10" fillId="0" borderId="3" xfId="0" applyFont="1" applyBorder="1" applyAlignment="1">
      <alignment horizontal="left" vertical="center" wrapText="1"/>
    </xf>
    <xf numFmtId="0" fontId="10"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0" fillId="0" borderId="3" xfId="0" applyFont="1" applyBorder="1" applyAlignment="1">
      <alignment horizontal="center" vertical="center"/>
    </xf>
    <xf numFmtId="44" fontId="10" fillId="0" borderId="3" xfId="11" applyFont="1" applyBorder="1" applyAlignment="1">
      <alignment horizontal="center" vertical="center" wrapText="1"/>
    </xf>
    <xf numFmtId="15" fontId="10" fillId="0" borderId="3" xfId="0" applyNumberFormat="1" applyFont="1" applyBorder="1" applyAlignment="1">
      <alignment horizontal="center" vertical="center" wrapText="1"/>
    </xf>
    <xf numFmtId="0" fontId="12" fillId="0" borderId="0" xfId="0" applyFont="1" applyAlignment="1">
      <alignment wrapText="1"/>
    </xf>
    <xf numFmtId="0" fontId="13" fillId="0" borderId="0" xfId="1" applyFont="1" applyAlignment="1">
      <alignment wrapText="1"/>
    </xf>
    <xf numFmtId="44" fontId="10" fillId="0" borderId="3" xfId="11" applyFont="1" applyBorder="1" applyAlignment="1">
      <alignment horizontal="left" vertical="center"/>
    </xf>
    <xf numFmtId="15" fontId="11" fillId="0" borderId="3" xfId="0" applyNumberFormat="1" applyFont="1" applyBorder="1" applyAlignment="1">
      <alignment horizontal="center" vertical="center" wrapText="1"/>
    </xf>
    <xf numFmtId="49" fontId="10" fillId="0" borderId="3" xfId="0" quotePrefix="1" applyNumberFormat="1" applyFont="1" applyBorder="1" applyAlignment="1">
      <alignment horizontal="center" vertical="center" wrapText="1"/>
    </xf>
    <xf numFmtId="0" fontId="12" fillId="2" borderId="3" xfId="0" applyFont="1" applyFill="1" applyBorder="1" applyAlignment="1" applyProtection="1">
      <alignment vertical="center" wrapText="1"/>
      <protection locked="0"/>
    </xf>
    <xf numFmtId="0" fontId="12" fillId="2" borderId="2" xfId="0" applyFont="1" applyFill="1" applyBorder="1" applyAlignment="1">
      <alignment horizontal="left" vertical="center" wrapText="1"/>
    </xf>
    <xf numFmtId="0" fontId="12" fillId="0" borderId="3" xfId="0" applyFont="1" applyBorder="1" applyAlignment="1">
      <alignment horizontal="left" vertical="center" wrapText="1"/>
    </xf>
    <xf numFmtId="0" fontId="14" fillId="0" borderId="3" xfId="0" applyFont="1" applyBorder="1" applyAlignment="1">
      <alignment horizontal="center" vertical="center" wrapText="1"/>
    </xf>
    <xf numFmtId="0" fontId="2" fillId="0" borderId="3" xfId="0" applyFont="1" applyBorder="1" applyAlignment="1">
      <alignment horizontal="left" vertical="center" wrapText="1"/>
    </xf>
    <xf numFmtId="0" fontId="2" fillId="0" borderId="3" xfId="1" applyFont="1" applyBorder="1" applyAlignment="1">
      <alignment horizontal="center" vertical="center" wrapText="1"/>
    </xf>
    <xf numFmtId="0" fontId="2" fillId="0" borderId="2" xfId="1" applyFont="1" applyBorder="1" applyAlignment="1">
      <alignment horizontal="left" vertical="center" wrapText="1"/>
    </xf>
    <xf numFmtId="15" fontId="2" fillId="0" borderId="3" xfId="1" applyNumberFormat="1" applyFont="1" applyBorder="1" applyAlignment="1">
      <alignment horizontal="center" vertical="center" wrapText="1"/>
    </xf>
    <xf numFmtId="0" fontId="2" fillId="0" borderId="2" xfId="1" applyFont="1" applyBorder="1" applyAlignment="1">
      <alignment horizontal="center" vertical="center" wrapText="1"/>
    </xf>
    <xf numFmtId="15" fontId="2" fillId="0" borderId="2" xfId="1" applyNumberFormat="1" applyFont="1" applyBorder="1" applyAlignment="1">
      <alignment horizontal="center" vertical="center" wrapText="1"/>
    </xf>
    <xf numFmtId="0" fontId="16" fillId="0" borderId="2" xfId="0"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3" xfId="0" quotePrefix="1" applyNumberFormat="1" applyFont="1" applyBorder="1" applyAlignment="1">
      <alignment horizontal="center" vertical="center" wrapText="1"/>
    </xf>
    <xf numFmtId="0" fontId="16" fillId="0" borderId="3" xfId="0" applyFont="1" applyBorder="1" applyAlignment="1">
      <alignment horizontal="left" vertical="center" wrapText="1"/>
    </xf>
    <xf numFmtId="0" fontId="16" fillId="0" borderId="3" xfId="0" applyFont="1" applyBorder="1" applyAlignment="1">
      <alignment horizontal="center" vertical="center" wrapText="1"/>
    </xf>
    <xf numFmtId="15" fontId="16" fillId="0" borderId="3" xfId="0" applyNumberFormat="1" applyFont="1" applyBorder="1" applyAlignment="1">
      <alignment horizontal="center" vertical="center" wrapText="1"/>
    </xf>
    <xf numFmtId="0" fontId="14" fillId="2" borderId="0" xfId="0" applyFont="1" applyFill="1" applyAlignment="1">
      <alignment vertical="center"/>
    </xf>
    <xf numFmtId="0" fontId="14" fillId="2" borderId="0" xfId="0" applyFont="1" applyFill="1" applyAlignment="1">
      <alignment horizontal="center" vertical="center"/>
    </xf>
    <xf numFmtId="0" fontId="16" fillId="2" borderId="0" xfId="0" applyFont="1" applyFill="1" applyAlignment="1">
      <alignment horizontal="center" vertical="center"/>
    </xf>
    <xf numFmtId="0" fontId="15" fillId="2" borderId="0" xfId="0" applyFont="1" applyFill="1" applyAlignment="1">
      <alignment vertical="center"/>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41" xfId="0" applyFont="1" applyBorder="1" applyAlignment="1">
      <alignment horizontal="center" vertical="center"/>
    </xf>
    <xf numFmtId="0" fontId="14"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2" fillId="2" borderId="0" xfId="0" applyFont="1" applyFill="1"/>
    <xf numFmtId="0" fontId="2" fillId="0" borderId="0" xfId="0" applyFont="1"/>
    <xf numFmtId="49" fontId="17" fillId="0" borderId="3" xfId="0" quotePrefix="1" applyNumberFormat="1" applyFont="1" applyBorder="1" applyAlignment="1">
      <alignment horizontal="center" vertical="center" wrapText="1"/>
    </xf>
    <xf numFmtId="14" fontId="16" fillId="0" borderId="3" xfId="0" applyNumberFormat="1" applyFont="1" applyBorder="1" applyAlignment="1">
      <alignment horizontal="center" vertical="center" wrapText="1"/>
    </xf>
    <xf numFmtId="1" fontId="2" fillId="0" borderId="3" xfId="0" quotePrefix="1" applyNumberFormat="1"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2" xfId="0" applyFont="1" applyBorder="1" applyAlignment="1">
      <alignment horizontal="left" vertical="center" wrapText="1"/>
    </xf>
    <xf numFmtId="0" fontId="2" fillId="0" borderId="0" xfId="0" applyFont="1" applyAlignment="1">
      <alignment wrapText="1"/>
    </xf>
    <xf numFmtId="0" fontId="18" fillId="0" borderId="0" xfId="1" applyFont="1" applyAlignment="1">
      <alignment wrapText="1"/>
    </xf>
    <xf numFmtId="0" fontId="18" fillId="0" borderId="0" xfId="1" applyFont="1"/>
    <xf numFmtId="0" fontId="16" fillId="0" borderId="2" xfId="0" applyFont="1" applyBorder="1" applyAlignment="1">
      <alignment horizontal="left" vertical="center" wrapText="1"/>
    </xf>
    <xf numFmtId="0" fontId="16" fillId="0" borderId="3" xfId="0" applyFont="1" applyBorder="1" applyAlignment="1">
      <alignment horizontal="center" vertical="center"/>
    </xf>
    <xf numFmtId="0" fontId="16" fillId="3" borderId="2" xfId="0" applyFont="1" applyFill="1" applyBorder="1" applyAlignment="1">
      <alignment horizontal="center" vertical="center" wrapText="1"/>
    </xf>
    <xf numFmtId="0" fontId="16" fillId="3" borderId="2" xfId="0" applyFont="1" applyFill="1" applyBorder="1" applyAlignment="1">
      <alignment horizontal="left" vertical="center" wrapText="1"/>
    </xf>
    <xf numFmtId="15" fontId="16" fillId="3" borderId="2" xfId="0" applyNumberFormat="1" applyFont="1" applyFill="1" applyBorder="1" applyAlignment="1">
      <alignment horizontal="center" vertical="center" wrapText="1"/>
    </xf>
    <xf numFmtId="0" fontId="17" fillId="3" borderId="17" xfId="0" applyFont="1" applyFill="1" applyBorder="1" applyAlignment="1">
      <alignment horizontal="center" vertical="center" wrapText="1"/>
    </xf>
    <xf numFmtId="14" fontId="16" fillId="3" borderId="2" xfId="0" applyNumberFormat="1" applyFont="1" applyFill="1" applyBorder="1" applyAlignment="1">
      <alignment horizontal="center" vertical="center" wrapText="1"/>
    </xf>
    <xf numFmtId="0" fontId="15" fillId="3" borderId="15" xfId="0" applyFont="1" applyFill="1" applyBorder="1" applyAlignment="1">
      <alignment horizontal="center"/>
    </xf>
    <xf numFmtId="0" fontId="2" fillId="3" borderId="10" xfId="0" applyFont="1" applyFill="1" applyBorder="1" applyAlignment="1">
      <alignment horizontal="center" vertic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2" fillId="3" borderId="2" xfId="0" applyFont="1" applyFill="1" applyBorder="1" applyAlignment="1">
      <alignment horizontal="left" vertical="center" wrapText="1"/>
    </xf>
    <xf numFmtId="0" fontId="16" fillId="3" borderId="7" xfId="0" applyFont="1" applyFill="1" applyBorder="1" applyAlignment="1">
      <alignment horizontal="left" vertical="center"/>
    </xf>
    <xf numFmtId="0" fontId="14" fillId="3" borderId="2" xfId="0" applyFont="1" applyFill="1" applyBorder="1" applyAlignment="1">
      <alignment horizontal="center" vertical="center"/>
    </xf>
    <xf numFmtId="15" fontId="16" fillId="3" borderId="2" xfId="0" applyNumberFormat="1" applyFont="1" applyFill="1" applyBorder="1" applyAlignment="1">
      <alignment horizontal="left" vertical="center" wrapText="1"/>
    </xf>
    <xf numFmtId="0" fontId="14" fillId="3" borderId="2"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0" xfId="0" applyFont="1" applyFill="1" applyBorder="1" applyAlignment="1">
      <alignment horizontal="left" vertical="center" wrapText="1"/>
    </xf>
    <xf numFmtId="0" fontId="16" fillId="3" borderId="10" xfId="1" applyFont="1" applyFill="1" applyBorder="1" applyAlignment="1">
      <alignment horizontal="center" vertical="center" wrapText="1"/>
    </xf>
    <xf numFmtId="15" fontId="16" fillId="3" borderId="10" xfId="1" applyNumberFormat="1" applyFont="1" applyFill="1" applyBorder="1" applyAlignment="1">
      <alignment horizontal="center" vertical="center" wrapText="1"/>
    </xf>
    <xf numFmtId="15" fontId="16" fillId="3" borderId="10" xfId="0" applyNumberFormat="1" applyFont="1" applyFill="1" applyBorder="1" applyAlignment="1">
      <alignment horizontal="left" vertical="center" wrapText="1"/>
    </xf>
    <xf numFmtId="0" fontId="19" fillId="3" borderId="10" xfId="0" applyFont="1" applyFill="1" applyBorder="1" applyAlignment="1">
      <alignment horizontal="center" vertical="center" wrapText="1"/>
    </xf>
    <xf numFmtId="15" fontId="16" fillId="3" borderId="10" xfId="0" applyNumberFormat="1" applyFont="1" applyFill="1" applyBorder="1" applyAlignment="1">
      <alignment horizontal="center" vertical="center" wrapText="1"/>
    </xf>
    <xf numFmtId="0" fontId="16" fillId="3" borderId="10" xfId="0" applyFont="1" applyFill="1" applyBorder="1" applyAlignment="1">
      <alignment horizontal="left" vertical="center"/>
    </xf>
    <xf numFmtId="0" fontId="20" fillId="0" borderId="0" xfId="0" applyFont="1"/>
    <xf numFmtId="0" fontId="17" fillId="0" borderId="0" xfId="0" applyFont="1"/>
    <xf numFmtId="0" fontId="16" fillId="3" borderId="18" xfId="0" applyFont="1" applyFill="1" applyBorder="1" applyAlignment="1">
      <alignment horizontal="center" vertical="center" wrapText="1"/>
    </xf>
    <xf numFmtId="0" fontId="16" fillId="3" borderId="18" xfId="0" applyFont="1" applyFill="1" applyBorder="1" applyAlignment="1">
      <alignment horizontal="left" vertical="center" wrapText="1"/>
    </xf>
    <xf numFmtId="0" fontId="16" fillId="3" borderId="18" xfId="1" applyFont="1" applyFill="1" applyBorder="1" applyAlignment="1">
      <alignment horizontal="center" vertical="center" wrapText="1"/>
    </xf>
    <xf numFmtId="15" fontId="16" fillId="3" borderId="18" xfId="1" applyNumberFormat="1" applyFont="1" applyFill="1" applyBorder="1" applyAlignment="1">
      <alignment horizontal="center" vertical="center" wrapText="1"/>
    </xf>
    <xf numFmtId="15" fontId="16" fillId="3" borderId="18" xfId="0" applyNumberFormat="1" applyFont="1" applyFill="1" applyBorder="1" applyAlignment="1">
      <alignment horizontal="left" vertical="center" wrapText="1"/>
    </xf>
    <xf numFmtId="0" fontId="16" fillId="3" borderId="19" xfId="0" applyFont="1" applyFill="1" applyBorder="1" applyAlignment="1">
      <alignment horizontal="left" vertical="center" wrapText="1"/>
    </xf>
    <xf numFmtId="44" fontId="19" fillId="3" borderId="18" xfId="2" applyFont="1" applyFill="1" applyBorder="1" applyAlignment="1">
      <alignment horizontal="center" vertical="center" wrapText="1"/>
    </xf>
    <xf numFmtId="0" fontId="19" fillId="3" borderId="18" xfId="0" applyFont="1" applyFill="1" applyBorder="1" applyAlignment="1">
      <alignment horizontal="center" vertical="center" wrapText="1"/>
    </xf>
    <xf numFmtId="15" fontId="16" fillId="3" borderId="18" xfId="0" applyNumberFormat="1" applyFont="1" applyFill="1" applyBorder="1" applyAlignment="1">
      <alignment horizontal="center" vertical="center" wrapText="1"/>
    </xf>
    <xf numFmtId="0" fontId="16" fillId="3" borderId="18" xfId="0" applyFont="1" applyFill="1" applyBorder="1" applyAlignment="1">
      <alignment horizontal="left" vertical="center"/>
    </xf>
    <xf numFmtId="44" fontId="16" fillId="3" borderId="18" xfId="2" applyFont="1" applyFill="1" applyBorder="1" applyAlignment="1">
      <alignment horizontal="center" vertical="center"/>
    </xf>
    <xf numFmtId="0" fontId="16" fillId="3" borderId="4" xfId="0" applyFont="1" applyFill="1" applyBorder="1" applyAlignment="1">
      <alignment horizontal="left" vertical="center" wrapText="1"/>
    </xf>
    <xf numFmtId="0" fontId="16" fillId="0" borderId="0" xfId="0" applyFont="1"/>
    <xf numFmtId="0" fontId="16" fillId="3" borderId="2" xfId="1" applyFont="1" applyFill="1" applyBorder="1" applyAlignment="1">
      <alignment horizontal="center" vertical="center" wrapText="1"/>
    </xf>
    <xf numFmtId="15" fontId="16" fillId="3" borderId="2" xfId="1" applyNumberFormat="1" applyFont="1" applyFill="1" applyBorder="1" applyAlignment="1">
      <alignment horizontal="center" vertical="center" wrapText="1"/>
    </xf>
    <xf numFmtId="44" fontId="16" fillId="3" borderId="2" xfId="2" applyFont="1" applyFill="1" applyBorder="1" applyAlignment="1">
      <alignment horizontal="center" vertical="center"/>
    </xf>
    <xf numFmtId="0" fontId="16" fillId="3" borderId="3" xfId="0" applyFont="1" applyFill="1" applyBorder="1" applyAlignment="1">
      <alignment horizontal="left" vertical="center" wrapText="1"/>
    </xf>
    <xf numFmtId="0" fontId="17"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20" fillId="0" borderId="0" xfId="0" applyFont="1" applyProtection="1">
      <protection locked="0"/>
    </xf>
    <xf numFmtId="0" fontId="17" fillId="0" borderId="0" xfId="0" applyFont="1" applyProtection="1">
      <protection locked="0"/>
    </xf>
    <xf numFmtId="0" fontId="16" fillId="3" borderId="3" xfId="0" applyFont="1" applyFill="1" applyBorder="1" applyAlignment="1">
      <alignment horizontal="center" vertical="center" wrapText="1"/>
    </xf>
    <xf numFmtId="0" fontId="16" fillId="3" borderId="7" xfId="1" applyFont="1" applyFill="1" applyBorder="1" applyAlignment="1">
      <alignment horizontal="center" vertical="center" wrapText="1"/>
    </xf>
    <xf numFmtId="15" fontId="16" fillId="3" borderId="7" xfId="1" applyNumberFormat="1" applyFont="1" applyFill="1" applyBorder="1" applyAlignment="1">
      <alignment horizontal="center" vertical="center" wrapText="1"/>
    </xf>
    <xf numFmtId="44" fontId="16" fillId="3" borderId="7" xfId="2" applyFont="1" applyFill="1" applyBorder="1" applyAlignment="1">
      <alignment horizontal="center" vertical="center"/>
    </xf>
    <xf numFmtId="15" fontId="16" fillId="3" borderId="3" xfId="0" applyNumberFormat="1" applyFont="1" applyFill="1" applyBorder="1" applyAlignment="1">
      <alignment horizontal="left" vertical="center" wrapText="1"/>
    </xf>
    <xf numFmtId="0" fontId="19" fillId="3" borderId="3" xfId="0" applyFont="1" applyFill="1" applyBorder="1" applyAlignment="1">
      <alignment wrapText="1"/>
    </xf>
    <xf numFmtId="0" fontId="16" fillId="3" borderId="3" xfId="0" applyFont="1" applyFill="1" applyBorder="1" applyAlignment="1" applyProtection="1">
      <alignment horizontal="center" vertical="center" wrapText="1"/>
      <protection locked="0"/>
    </xf>
    <xf numFmtId="15" fontId="16" fillId="3" borderId="3" xfId="0" applyNumberFormat="1"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0" fontId="2" fillId="3" borderId="3" xfId="0" applyFont="1" applyFill="1" applyBorder="1" applyAlignment="1" applyProtection="1">
      <alignment vertical="center" wrapText="1"/>
      <protection locked="0"/>
    </xf>
    <xf numFmtId="15" fontId="2" fillId="3" borderId="3" xfId="0" applyNumberFormat="1" applyFont="1" applyFill="1" applyBorder="1" applyAlignment="1" applyProtection="1">
      <alignment horizontal="center" vertical="center" wrapText="1"/>
      <protection locked="0"/>
    </xf>
    <xf numFmtId="0" fontId="16" fillId="3" borderId="3" xfId="0" applyFont="1" applyFill="1" applyBorder="1" applyAlignment="1" applyProtection="1">
      <alignment vertical="center" wrapText="1"/>
      <protection locked="0"/>
    </xf>
    <xf numFmtId="0" fontId="16" fillId="0" borderId="0" xfId="0" applyFont="1" applyAlignment="1">
      <alignment horizontal="center"/>
    </xf>
    <xf numFmtId="0" fontId="15" fillId="0" borderId="0" xfId="0" applyFont="1" applyAlignment="1">
      <alignment horizontal="lef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15" fillId="0" borderId="21"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44" fontId="16" fillId="0" borderId="3" xfId="11" applyFont="1" applyBorder="1" applyAlignment="1">
      <alignment horizontal="left" vertical="center"/>
    </xf>
    <xf numFmtId="44" fontId="16" fillId="0" borderId="3" xfId="11" applyFont="1" applyBorder="1" applyAlignment="1">
      <alignment horizontal="center" vertical="center" wrapText="1"/>
    </xf>
    <xf numFmtId="15" fontId="17" fillId="0" borderId="3" xfId="0" applyNumberFormat="1" applyFont="1" applyBorder="1" applyAlignment="1">
      <alignment horizontal="center" vertical="center" wrapText="1"/>
    </xf>
    <xf numFmtId="44" fontId="16" fillId="0" borderId="3" xfId="11" applyFont="1" applyBorder="1" applyAlignment="1">
      <alignment horizontal="center" vertical="center"/>
    </xf>
    <xf numFmtId="15" fontId="16" fillId="0" borderId="3" xfId="1" applyNumberFormat="1" applyFont="1" applyBorder="1" applyAlignment="1">
      <alignment horizontal="center" vertical="center" wrapText="1"/>
    </xf>
    <xf numFmtId="0" fontId="16" fillId="0" borderId="3" xfId="1" applyFont="1" applyBorder="1" applyAlignment="1">
      <alignment horizontal="center" vertical="center" wrapText="1"/>
    </xf>
    <xf numFmtId="1" fontId="2" fillId="3" borderId="3" xfId="0" quotePrefix="1" applyNumberFormat="1" applyFont="1" applyFill="1" applyBorder="1" applyAlignment="1">
      <alignment horizontal="center" vertical="center" wrapText="1"/>
    </xf>
    <xf numFmtId="15" fontId="2" fillId="3" borderId="3" xfId="0" applyNumberFormat="1" applyFont="1" applyFill="1" applyBorder="1" applyAlignment="1">
      <alignment horizontal="center" vertical="center" wrapText="1"/>
    </xf>
    <xf numFmtId="44" fontId="16" fillId="3" borderId="3" xfId="11" applyFont="1" applyFill="1" applyBorder="1" applyAlignment="1">
      <alignment horizontal="center" vertical="center" wrapText="1"/>
    </xf>
    <xf numFmtId="0" fontId="16" fillId="3" borderId="3" xfId="1" applyFont="1" applyFill="1" applyBorder="1" applyAlignment="1">
      <alignment horizontal="center" vertical="center" wrapText="1"/>
    </xf>
    <xf numFmtId="15" fontId="16" fillId="3" borderId="3" xfId="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8" fillId="3" borderId="0" xfId="1" applyFont="1" applyFill="1" applyAlignment="1">
      <alignment wrapText="1"/>
    </xf>
    <xf numFmtId="0" fontId="2" fillId="3" borderId="0" xfId="0" applyFont="1" applyFill="1" applyAlignment="1">
      <alignment wrapText="1"/>
    </xf>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15" fontId="2"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0" xfId="0" applyFont="1" applyAlignment="1">
      <alignment horizontal="center" vertical="center" wrapText="1"/>
    </xf>
    <xf numFmtId="0" fontId="15" fillId="0" borderId="3" xfId="0"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 xfId="1" applyFont="1" applyBorder="1" applyAlignment="1">
      <alignment horizontal="left" vertical="center" wrapText="1"/>
    </xf>
    <xf numFmtId="0" fontId="22" fillId="0" borderId="0" xfId="1" applyFont="1" applyAlignment="1">
      <alignment wrapText="1"/>
    </xf>
    <xf numFmtId="0" fontId="2" fillId="2" borderId="0" xfId="0" applyFont="1" applyFill="1" applyAlignment="1">
      <alignment wrapText="1"/>
    </xf>
    <xf numFmtId="0" fontId="2" fillId="0" borderId="0" xfId="0" applyFont="1" applyAlignment="1">
      <alignment horizontal="left" wrapText="1"/>
    </xf>
    <xf numFmtId="0" fontId="2" fillId="0" borderId="0" xfId="0" applyFont="1" applyAlignment="1">
      <alignment vertical="center" wrapText="1"/>
    </xf>
    <xf numFmtId="15" fontId="10" fillId="0" borderId="3" xfId="1" applyNumberFormat="1" applyFont="1" applyBorder="1" applyAlignment="1">
      <alignment horizontal="center" vertical="center" wrapText="1"/>
    </xf>
    <xf numFmtId="15" fontId="12" fillId="0" borderId="3" xfId="0" applyNumberFormat="1" applyFont="1" applyBorder="1" applyAlignment="1">
      <alignment horizontal="center" vertical="center" wrapText="1"/>
    </xf>
    <xf numFmtId="0" fontId="10" fillId="0" borderId="3" xfId="1" applyFont="1" applyBorder="1" applyAlignment="1">
      <alignment horizontal="center" vertical="center" wrapText="1"/>
    </xf>
    <xf numFmtId="15" fontId="1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0" fontId="15" fillId="0" borderId="22" xfId="0" applyFont="1" applyBorder="1" applyAlignment="1">
      <alignment horizontal="center" wrapText="1"/>
    </xf>
    <xf numFmtId="0" fontId="15" fillId="0" borderId="23" xfId="0" applyFont="1" applyBorder="1" applyAlignment="1">
      <alignment horizontal="center" wrapText="1"/>
    </xf>
    <xf numFmtId="0" fontId="15"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31" xfId="0" applyFont="1" applyBorder="1" applyAlignment="1">
      <alignment horizontal="center" wrapText="1"/>
    </xf>
    <xf numFmtId="0" fontId="15" fillId="2" borderId="0" xfId="0" applyFont="1" applyFill="1" applyAlignment="1">
      <alignment horizontal="left" vertical="center"/>
    </xf>
    <xf numFmtId="15" fontId="12" fillId="0" borderId="3" xfId="0" applyNumberFormat="1" applyFont="1" applyBorder="1" applyAlignment="1">
      <alignment horizontal="center" vertical="center"/>
    </xf>
    <xf numFmtId="0" fontId="23" fillId="3" borderId="2" xfId="0" applyFont="1" applyFill="1" applyBorder="1" applyAlignment="1">
      <alignment horizontal="left" vertical="center" wrapText="1"/>
    </xf>
    <xf numFmtId="0" fontId="16" fillId="2" borderId="0" xfId="0" applyFont="1" applyFill="1" applyAlignment="1">
      <alignment vertical="center"/>
    </xf>
    <xf numFmtId="0" fontId="16" fillId="2" borderId="0" xfId="0" applyFont="1" applyFill="1" applyAlignment="1">
      <alignment horizontal="left" vertical="center"/>
    </xf>
    <xf numFmtId="0" fontId="19" fillId="3" borderId="10" xfId="0" applyFont="1" applyFill="1" applyBorder="1" applyAlignment="1">
      <alignment horizontal="left" vertical="center"/>
    </xf>
    <xf numFmtId="0" fontId="16" fillId="0" borderId="0" xfId="0" applyFont="1" applyAlignment="1">
      <alignment horizontal="left" vertical="center"/>
    </xf>
    <xf numFmtId="0" fontId="23" fillId="3" borderId="2" xfId="0" applyFont="1" applyFill="1" applyBorder="1" applyAlignment="1">
      <alignment horizontal="center" vertical="center" wrapText="1"/>
    </xf>
    <xf numFmtId="49" fontId="16" fillId="3" borderId="6" xfId="0" quotePrefix="1" applyNumberFormat="1" applyFont="1" applyFill="1" applyBorder="1" applyAlignment="1" applyProtection="1">
      <alignment horizontal="center" vertical="center" wrapText="1"/>
      <protection locked="0"/>
    </xf>
    <xf numFmtId="0" fontId="2" fillId="3" borderId="4" xfId="0" applyFont="1" applyFill="1" applyBorder="1" applyAlignment="1">
      <alignment horizontal="left" vertical="center" wrapText="1"/>
    </xf>
    <xf numFmtId="15" fontId="2" fillId="3" borderId="2" xfId="0" applyNumberFormat="1" applyFont="1" applyFill="1" applyBorder="1" applyAlignment="1">
      <alignment horizontal="center" vertical="center" wrapText="1"/>
    </xf>
    <xf numFmtId="15" fontId="12" fillId="3" borderId="3" xfId="0" applyNumberFormat="1" applyFont="1" applyFill="1" applyBorder="1" applyAlignment="1">
      <alignment horizontal="center" vertical="center" wrapText="1"/>
    </xf>
    <xf numFmtId="49" fontId="16" fillId="3" borderId="5" xfId="0" quotePrefix="1" applyNumberFormat="1" applyFont="1" applyFill="1" applyBorder="1" applyAlignment="1" applyProtection="1">
      <alignment horizontal="center" vertical="center" wrapText="1"/>
      <protection locked="0"/>
    </xf>
    <xf numFmtId="0" fontId="12" fillId="3" borderId="3" xfId="0" applyFont="1" applyFill="1" applyBorder="1" applyAlignment="1">
      <alignment horizontal="center" vertical="center" wrapText="1"/>
    </xf>
    <xf numFmtId="14" fontId="2" fillId="3" borderId="3" xfId="0" applyNumberFormat="1" applyFont="1" applyFill="1" applyBorder="1" applyAlignment="1" applyProtection="1">
      <alignment horizontal="center" vertical="center" wrapText="1"/>
      <protection locked="0"/>
    </xf>
    <xf numFmtId="0" fontId="24" fillId="2" borderId="0" xfId="0" applyFont="1" applyFill="1" applyAlignment="1">
      <alignment wrapText="1"/>
    </xf>
    <xf numFmtId="0" fontId="24" fillId="3" borderId="3" xfId="0" applyFont="1" applyFill="1" applyBorder="1" applyAlignment="1">
      <alignment horizontal="center" vertical="center" wrapText="1"/>
    </xf>
    <xf numFmtId="15" fontId="24" fillId="3" borderId="3" xfId="0" applyNumberFormat="1" applyFont="1" applyFill="1" applyBorder="1" applyAlignment="1" applyProtection="1">
      <alignment horizontal="center" vertical="center" wrapText="1"/>
      <protection locked="0"/>
    </xf>
    <xf numFmtId="15" fontId="24" fillId="3" borderId="2" xfId="0" applyNumberFormat="1" applyFont="1" applyFill="1" applyBorder="1" applyAlignment="1">
      <alignment horizontal="center" vertical="center" wrapText="1"/>
    </xf>
    <xf numFmtId="0" fontId="24" fillId="3" borderId="3" xfId="0" applyFont="1" applyFill="1" applyBorder="1" applyAlignment="1" applyProtection="1">
      <alignment horizontal="center" vertical="center" wrapText="1"/>
      <protection locked="0"/>
    </xf>
    <xf numFmtId="14" fontId="24" fillId="3" borderId="3" xfId="0" applyNumberFormat="1" applyFont="1" applyFill="1" applyBorder="1" applyAlignment="1" applyProtection="1">
      <alignment horizontal="center" vertical="center" wrapText="1"/>
      <protection locked="0"/>
    </xf>
    <xf numFmtId="0" fontId="24" fillId="3" borderId="2" xfId="0" applyFont="1" applyFill="1" applyBorder="1" applyAlignment="1">
      <alignment horizontal="center" vertical="center" wrapText="1"/>
    </xf>
    <xf numFmtId="15" fontId="24" fillId="3" borderId="3" xfId="0" applyNumberFormat="1" applyFont="1" applyFill="1" applyBorder="1" applyAlignment="1">
      <alignment horizontal="center" vertical="center" wrapText="1"/>
    </xf>
    <xf numFmtId="0" fontId="24" fillId="3" borderId="2" xfId="0" applyFont="1" applyFill="1" applyBorder="1" applyAlignment="1">
      <alignment horizontal="left" vertical="center" wrapText="1"/>
    </xf>
    <xf numFmtId="0" fontId="2" fillId="3" borderId="9" xfId="0" applyFont="1" applyFill="1" applyBorder="1" applyAlignment="1">
      <alignment horizontal="center" vertical="center" wrapText="1"/>
    </xf>
    <xf numFmtId="44" fontId="1" fillId="3" borderId="3" xfId="11" applyFont="1" applyFill="1" applyBorder="1" applyAlignment="1">
      <alignment horizontal="center" vertical="center" wrapText="1"/>
    </xf>
    <xf numFmtId="15" fontId="10" fillId="3" borderId="3" xfId="0" applyNumberFormat="1" applyFont="1" applyFill="1" applyBorder="1" applyAlignment="1">
      <alignment horizontal="center" vertical="center" wrapText="1"/>
    </xf>
    <xf numFmtId="49" fontId="2" fillId="3" borderId="13" xfId="0" applyNumberFormat="1" applyFont="1" applyFill="1" applyBorder="1" applyAlignment="1">
      <alignment horizontal="center" vertical="center" wrapText="1"/>
    </xf>
    <xf numFmtId="0" fontId="15" fillId="3" borderId="15" xfId="0" applyFont="1" applyFill="1" applyBorder="1" applyAlignment="1">
      <alignment horizontal="center" vertical="center" wrapText="1"/>
    </xf>
    <xf numFmtId="0" fontId="2" fillId="3" borderId="3" xfId="1" applyFont="1" applyFill="1" applyBorder="1" applyAlignment="1">
      <alignment horizontal="left" vertical="center" wrapText="1"/>
    </xf>
    <xf numFmtId="0" fontId="2" fillId="3" borderId="3" xfId="1" applyFont="1" applyFill="1" applyBorder="1" applyAlignment="1">
      <alignment horizontal="center" vertical="center" wrapText="1"/>
    </xf>
    <xf numFmtId="15" fontId="2" fillId="3" borderId="3" xfId="1" applyNumberFormat="1" applyFont="1" applyFill="1" applyBorder="1" applyAlignment="1">
      <alignment horizontal="center" vertical="center" wrapText="1"/>
    </xf>
    <xf numFmtId="44" fontId="2" fillId="3" borderId="3" xfId="9" applyFont="1" applyFill="1" applyBorder="1" applyAlignment="1">
      <alignment horizontal="center" vertical="center" wrapText="1"/>
    </xf>
    <xf numFmtId="0" fontId="12" fillId="3" borderId="2" xfId="0" applyFont="1" applyFill="1" applyBorder="1" applyAlignment="1">
      <alignment horizontal="left" vertical="center" wrapText="1"/>
    </xf>
    <xf numFmtId="0" fontId="25" fillId="0" borderId="3" xfId="0" applyFont="1" applyBorder="1" applyAlignment="1">
      <alignment horizontal="center" vertical="center" wrapText="1"/>
    </xf>
    <xf numFmtId="0" fontId="23" fillId="3" borderId="3" xfId="0" applyFont="1" applyFill="1" applyBorder="1" applyAlignment="1">
      <alignment horizontal="center" vertical="center" wrapText="1"/>
    </xf>
    <xf numFmtId="0" fontId="23" fillId="0" borderId="2" xfId="0" applyFont="1" applyBorder="1" applyAlignment="1">
      <alignment horizontal="left" vertical="center" wrapText="1"/>
    </xf>
    <xf numFmtId="0" fontId="23" fillId="3" borderId="3" xfId="0" applyFont="1" applyFill="1" applyBorder="1" applyAlignment="1">
      <alignment horizontal="left" vertical="center" wrapText="1"/>
    </xf>
    <xf numFmtId="15" fontId="16" fillId="0" borderId="2" xfId="0" applyNumberFormat="1" applyFont="1" applyBorder="1" applyAlignment="1">
      <alignment horizontal="left" vertical="center" wrapText="1"/>
    </xf>
    <xf numFmtId="0" fontId="16" fillId="0" borderId="2" xfId="1" applyFont="1" applyBorder="1" applyAlignment="1">
      <alignment horizontal="left" vertical="center" wrapText="1"/>
    </xf>
    <xf numFmtId="15" fontId="16" fillId="0" borderId="2" xfId="1" applyNumberFormat="1" applyFont="1" applyBorder="1" applyAlignment="1">
      <alignment horizontal="left" vertical="center" wrapText="1"/>
    </xf>
    <xf numFmtId="49" fontId="4" fillId="2" borderId="2" xfId="0" applyNumberFormat="1" applyFont="1" applyFill="1" applyBorder="1" applyAlignment="1" applyProtection="1">
      <alignment horizontal="center" vertical="center" wrapText="1"/>
      <protection locked="0"/>
    </xf>
    <xf numFmtId="0" fontId="4" fillId="2" borderId="44" xfId="0" applyFont="1" applyFill="1" applyBorder="1" applyAlignment="1">
      <alignment horizontal="left" vertical="center" wrapText="1"/>
    </xf>
    <xf numFmtId="0" fontId="4" fillId="2" borderId="2" xfId="0" applyFont="1" applyFill="1" applyBorder="1" applyAlignment="1" applyProtection="1">
      <alignment horizontal="center" vertical="center" wrapText="1"/>
      <protection locked="0"/>
    </xf>
    <xf numFmtId="15" fontId="4" fillId="2" borderId="2" xfId="0" applyNumberFormat="1" applyFont="1" applyFill="1" applyBorder="1" applyAlignment="1" applyProtection="1">
      <alignment horizontal="center" vertical="center" wrapText="1"/>
      <protection locked="0"/>
    </xf>
    <xf numFmtId="15" fontId="4" fillId="2" borderId="2" xfId="0" applyNumberFormat="1" applyFont="1" applyFill="1" applyBorder="1" applyAlignment="1">
      <alignment horizontal="center" vertical="center"/>
    </xf>
    <xf numFmtId="15" fontId="12" fillId="2" borderId="2" xfId="0" applyNumberFormat="1" applyFont="1" applyFill="1" applyBorder="1" applyAlignment="1" applyProtection="1">
      <alignment horizontal="center" vertical="center" wrapText="1"/>
      <protection locked="0"/>
    </xf>
    <xf numFmtId="0" fontId="2" fillId="3" borderId="2" xfId="1" applyFont="1" applyFill="1" applyBorder="1" applyAlignment="1">
      <alignment horizontal="left" vertical="center" wrapText="1"/>
    </xf>
    <xf numFmtId="44" fontId="10" fillId="3" borderId="3" xfId="11" applyFont="1" applyFill="1" applyBorder="1" applyAlignment="1">
      <alignment horizontal="center" vertical="center" wrapText="1"/>
    </xf>
    <xf numFmtId="0" fontId="10" fillId="3" borderId="3" xfId="0" applyFont="1" applyFill="1" applyBorder="1" applyAlignment="1">
      <alignment horizontal="center" vertical="center" wrapText="1"/>
    </xf>
    <xf numFmtId="15" fontId="11" fillId="3" borderId="3" xfId="0" applyNumberFormat="1"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0" fontId="15" fillId="3" borderId="3" xfId="0" applyFont="1" applyFill="1" applyBorder="1" applyAlignment="1">
      <alignment horizontal="center" vertical="center" wrapText="1"/>
    </xf>
    <xf numFmtId="15" fontId="12" fillId="3" borderId="2" xfId="0" applyNumberFormat="1" applyFont="1" applyFill="1" applyBorder="1" applyAlignment="1">
      <alignment horizontal="center" vertical="center" wrapText="1"/>
    </xf>
    <xf numFmtId="0" fontId="15" fillId="3" borderId="2" xfId="0" applyFont="1" applyFill="1" applyBorder="1" applyAlignment="1">
      <alignment horizontal="center" vertical="center" wrapText="1"/>
    </xf>
    <xf numFmtId="0" fontId="27" fillId="0" borderId="3" xfId="0"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wrapText="1"/>
    </xf>
    <xf numFmtId="0" fontId="24" fillId="3" borderId="45" xfId="0" applyFont="1" applyFill="1" applyBorder="1" applyAlignment="1">
      <alignment horizontal="center" vertical="center" wrapText="1"/>
    </xf>
    <xf numFmtId="49" fontId="23" fillId="3" borderId="22" xfId="0" quotePrefix="1" applyNumberFormat="1" applyFont="1" applyFill="1" applyBorder="1" applyAlignment="1" applyProtection="1">
      <alignment horizontal="center" vertical="center" wrapText="1"/>
      <protection locked="0"/>
    </xf>
    <xf numFmtId="0" fontId="24" fillId="3" borderId="46" xfId="0" applyFont="1" applyFill="1" applyBorder="1" applyAlignment="1">
      <alignment horizontal="left" vertical="center" wrapText="1"/>
    </xf>
    <xf numFmtId="0" fontId="24" fillId="3" borderId="45" xfId="0" applyFont="1" applyFill="1" applyBorder="1" applyAlignment="1" applyProtection="1">
      <alignment vertical="center" wrapText="1"/>
      <protection locked="0"/>
    </xf>
    <xf numFmtId="49" fontId="16" fillId="3" borderId="3" xfId="0" quotePrefix="1" applyNumberFormat="1" applyFont="1" applyFill="1" applyBorder="1" applyAlignment="1" applyProtection="1">
      <alignment horizontal="center" vertical="center" wrapText="1"/>
      <protection locked="0"/>
    </xf>
    <xf numFmtId="0" fontId="26" fillId="0" borderId="0" xfId="0" applyFont="1" applyAlignment="1">
      <alignment horizontal="left" vertical="center" wrapText="1"/>
    </xf>
    <xf numFmtId="0" fontId="17" fillId="0" borderId="0" xfId="1" applyFont="1"/>
    <xf numFmtId="0" fontId="24" fillId="0" borderId="0" xfId="0" applyFont="1"/>
    <xf numFmtId="15" fontId="23" fillId="3" borderId="2" xfId="0" applyNumberFormat="1" applyFont="1" applyFill="1" applyBorder="1" applyAlignment="1">
      <alignment horizontal="left" vertical="center" wrapText="1"/>
    </xf>
    <xf numFmtId="0" fontId="19" fillId="3" borderId="17" xfId="0" applyFont="1" applyFill="1" applyBorder="1" applyAlignment="1">
      <alignment horizontal="left" vertical="center" wrapText="1"/>
    </xf>
    <xf numFmtId="14" fontId="23" fillId="3" borderId="2" xfId="0" applyNumberFormat="1" applyFont="1" applyFill="1" applyBorder="1" applyAlignment="1">
      <alignment horizontal="left" vertical="center" wrapText="1"/>
    </xf>
    <xf numFmtId="0" fontId="23" fillId="3" borderId="3" xfId="0" applyFont="1" applyFill="1" applyBorder="1" applyAlignment="1">
      <alignment horizontal="left" vertical="center"/>
    </xf>
    <xf numFmtId="49" fontId="16" fillId="0" borderId="2" xfId="0" applyNumberFormat="1" applyFont="1" applyBorder="1" applyAlignment="1">
      <alignment horizontal="center" vertical="center" wrapText="1"/>
    </xf>
    <xf numFmtId="49" fontId="23" fillId="3" borderId="3" xfId="0" applyNumberFormat="1" applyFont="1" applyFill="1" applyBorder="1" applyAlignment="1">
      <alignment horizontal="center" vertical="center" wrapText="1"/>
    </xf>
    <xf numFmtId="49" fontId="16" fillId="3" borderId="2" xfId="0" applyNumberFormat="1" applyFont="1" applyFill="1" applyBorder="1" applyAlignment="1">
      <alignment horizontal="center" vertical="center" wrapText="1"/>
    </xf>
    <xf numFmtId="49" fontId="16" fillId="3" borderId="11" xfId="0" applyNumberFormat="1" applyFont="1" applyFill="1" applyBorder="1" applyAlignment="1">
      <alignment horizontal="center" vertical="center" wrapText="1"/>
    </xf>
    <xf numFmtId="49" fontId="16" fillId="3" borderId="18" xfId="0" applyNumberFormat="1" applyFont="1" applyFill="1" applyBorder="1" applyAlignment="1">
      <alignment horizontal="center" vertical="center" wrapText="1"/>
    </xf>
    <xf numFmtId="49" fontId="16" fillId="3" borderId="18" xfId="0" quotePrefix="1" applyNumberFormat="1" applyFont="1" applyFill="1" applyBorder="1" applyAlignment="1" applyProtection="1">
      <alignment horizontal="center" vertical="center" wrapText="1"/>
      <protection locked="0"/>
    </xf>
    <xf numFmtId="49" fontId="16"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0" fontId="15" fillId="0" borderId="37" xfId="0" applyFont="1" applyBorder="1" applyAlignment="1">
      <alignment horizontal="center" vertical="center"/>
    </xf>
    <xf numFmtId="0" fontId="15" fillId="0" borderId="38" xfId="0" applyFont="1" applyBorder="1" applyAlignment="1">
      <alignment horizontal="center" vertical="center"/>
    </xf>
    <xf numFmtId="49" fontId="2" fillId="3" borderId="3" xfId="0" quotePrefix="1" applyNumberFormat="1" applyFont="1" applyFill="1" applyBorder="1" applyAlignment="1">
      <alignment horizontal="center" vertical="center" wrapText="1"/>
    </xf>
    <xf numFmtId="15" fontId="10" fillId="3" borderId="3" xfId="1"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3" xfId="0" quotePrefix="1" applyNumberFormat="1" applyFont="1" applyBorder="1" applyAlignment="1">
      <alignment horizontal="center" vertical="center" wrapText="1"/>
    </xf>
    <xf numFmtId="0" fontId="5" fillId="0" borderId="3" xfId="0" applyFont="1" applyBorder="1" applyAlignment="1">
      <alignment horizontal="left" vertical="center" wrapText="1"/>
    </xf>
    <xf numFmtId="15" fontId="5" fillId="0" borderId="3" xfId="0" applyNumberFormat="1" applyFont="1" applyBorder="1" applyAlignment="1">
      <alignment horizontal="left" vertical="center" wrapText="1"/>
    </xf>
    <xf numFmtId="0" fontId="29" fillId="0" borderId="3" xfId="0" applyFont="1" applyBorder="1" applyAlignment="1">
      <alignment horizontal="left" vertical="center"/>
    </xf>
    <xf numFmtId="49" fontId="30" fillId="0" borderId="3" xfId="0" quotePrefix="1" applyNumberFormat="1" applyFont="1" applyBorder="1" applyAlignment="1">
      <alignment horizontal="center" vertical="center" wrapText="1"/>
    </xf>
    <xf numFmtId="49" fontId="31" fillId="0" borderId="3" xfId="0" quotePrefix="1" applyNumberFormat="1" applyFont="1" applyBorder="1" applyAlignment="1">
      <alignment horizontal="center" vertical="center" wrapText="1"/>
    </xf>
    <xf numFmtId="0" fontId="4" fillId="0" borderId="2" xfId="0" applyFont="1" applyBorder="1" applyAlignment="1">
      <alignment horizontal="left" vertical="center" wrapText="1"/>
    </xf>
    <xf numFmtId="15" fontId="30" fillId="0" borderId="3" xfId="0" applyNumberFormat="1" applyFont="1" applyBorder="1" applyAlignment="1">
      <alignment horizontal="left" vertical="center" wrapText="1"/>
    </xf>
    <xf numFmtId="49" fontId="30" fillId="0" borderId="3" xfId="0" applyNumberFormat="1" applyFont="1" applyBorder="1" applyAlignment="1">
      <alignment horizontal="center" vertical="center" wrapText="1"/>
    </xf>
    <xf numFmtId="49" fontId="31" fillId="0" borderId="3" xfId="0" applyNumberFormat="1" applyFont="1" applyBorder="1" applyAlignment="1">
      <alignment horizontal="center" vertical="center" wrapText="1"/>
    </xf>
    <xf numFmtId="0" fontId="30" fillId="0" borderId="3" xfId="0" applyFont="1" applyBorder="1" applyAlignment="1">
      <alignment horizontal="left" vertical="center" wrapText="1"/>
    </xf>
    <xf numFmtId="14" fontId="30" fillId="0" borderId="3" xfId="0" applyNumberFormat="1" applyFont="1" applyBorder="1" applyAlignment="1">
      <alignment horizontal="left" vertical="center" wrapText="1"/>
    </xf>
    <xf numFmtId="1" fontId="30" fillId="0" borderId="3" xfId="0" quotePrefix="1" applyNumberFormat="1" applyFont="1" applyBorder="1" applyAlignment="1">
      <alignment horizontal="center" vertical="center" wrapText="1"/>
    </xf>
    <xf numFmtId="0" fontId="30" fillId="0" borderId="3" xfId="0" applyFont="1" applyBorder="1" applyAlignment="1">
      <alignment horizontal="center" vertical="center" wrapText="1"/>
    </xf>
    <xf numFmtId="49" fontId="30" fillId="0" borderId="2" xfId="0" applyNumberFormat="1" applyFont="1" applyBorder="1" applyAlignment="1">
      <alignment horizontal="center" vertical="center" wrapText="1"/>
    </xf>
    <xf numFmtId="0" fontId="30" fillId="0" borderId="2" xfId="0" applyFont="1" applyBorder="1" applyAlignment="1">
      <alignment horizontal="center" vertical="center" wrapText="1"/>
    </xf>
    <xf numFmtId="0" fontId="30" fillId="0" borderId="2" xfId="0" applyFont="1" applyBorder="1" applyAlignment="1">
      <alignment horizontal="left" vertical="center" wrapText="1"/>
    </xf>
    <xf numFmtId="15" fontId="30" fillId="0" borderId="2" xfId="0" applyNumberFormat="1" applyFont="1" applyBorder="1" applyAlignment="1">
      <alignment horizontal="left" vertical="center" wrapText="1"/>
    </xf>
    <xf numFmtId="0" fontId="32" fillId="0" borderId="3" xfId="0" applyFont="1" applyBorder="1" applyAlignment="1">
      <alignment horizontal="center" vertical="center" wrapText="1"/>
    </xf>
    <xf numFmtId="49" fontId="30" fillId="0" borderId="13" xfId="0" applyNumberFormat="1" applyFont="1" applyBorder="1" applyAlignment="1">
      <alignment horizontal="center" vertical="center" wrapText="1"/>
    </xf>
    <xf numFmtId="0" fontId="30" fillId="0" borderId="2" xfId="1" applyFont="1" applyBorder="1" applyAlignment="1">
      <alignment horizontal="center" vertical="center" wrapText="1"/>
    </xf>
    <xf numFmtId="0" fontId="30" fillId="0" borderId="2" xfId="1" applyFont="1" applyBorder="1" applyAlignment="1">
      <alignment horizontal="left" vertical="center" wrapText="1"/>
    </xf>
    <xf numFmtId="0" fontId="30" fillId="0" borderId="3" xfId="1" applyFont="1" applyBorder="1" applyAlignment="1">
      <alignment horizontal="left" vertical="center" wrapText="1"/>
    </xf>
    <xf numFmtId="15" fontId="30" fillId="0" borderId="3" xfId="1" applyNumberFormat="1" applyFont="1" applyBorder="1" applyAlignment="1">
      <alignment horizontal="left" vertical="center" wrapText="1"/>
    </xf>
    <xf numFmtId="15" fontId="30" fillId="0" borderId="2" xfId="1" applyNumberFormat="1" applyFont="1" applyBorder="1" applyAlignment="1">
      <alignment horizontal="left" vertical="center" wrapText="1"/>
    </xf>
    <xf numFmtId="0" fontId="29" fillId="4" borderId="3" xfId="0" applyFont="1" applyFill="1" applyBorder="1" applyAlignment="1">
      <alignment horizontal="left" vertical="center" wrapText="1"/>
    </xf>
    <xf numFmtId="15"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1" fontId="12" fillId="0" borderId="3" xfId="0" quotePrefix="1" applyNumberFormat="1" applyFont="1" applyBorder="1" applyAlignment="1">
      <alignment horizontal="center" vertical="center" wrapText="1"/>
    </xf>
    <xf numFmtId="0" fontId="10" fillId="0" borderId="2" xfId="0" applyFont="1" applyBorder="1" applyAlignment="1">
      <alignment horizontal="left" vertical="center" wrapText="1"/>
    </xf>
    <xf numFmtId="15" fontId="10" fillId="0" borderId="2" xfId="0" applyNumberFormat="1" applyFont="1" applyBorder="1" applyAlignment="1">
      <alignment horizontal="left" vertical="center" wrapText="1"/>
    </xf>
    <xf numFmtId="49" fontId="10" fillId="0" borderId="2" xfId="0" applyNumberFormat="1" applyFont="1" applyBorder="1" applyAlignment="1">
      <alignment horizontal="center" vertical="center" wrapText="1"/>
    </xf>
    <xf numFmtId="0" fontId="10" fillId="0" borderId="2" xfId="1" applyFont="1" applyBorder="1" applyAlignment="1">
      <alignment horizontal="left" vertical="center" wrapText="1"/>
    </xf>
    <xf numFmtId="15" fontId="10" fillId="0" borderId="2" xfId="1" applyNumberFormat="1" applyFont="1" applyBorder="1" applyAlignment="1">
      <alignment horizontal="left" vertical="center" wrapText="1"/>
    </xf>
    <xf numFmtId="15" fontId="10" fillId="0" borderId="2" xfId="0" applyNumberFormat="1" applyFont="1" applyBorder="1" applyAlignment="1">
      <alignment horizontal="center" vertical="center" wrapText="1"/>
    </xf>
    <xf numFmtId="0" fontId="12" fillId="0" borderId="3" xfId="0" applyFont="1" applyBorder="1" applyAlignment="1">
      <alignment horizontal="center" vertical="center"/>
    </xf>
    <xf numFmtId="0" fontId="15" fillId="0" borderId="0" xfId="0" applyFont="1" applyBorder="1" applyAlignment="1">
      <alignment horizontal="center" vertical="center" wrapText="1"/>
    </xf>
    <xf numFmtId="49" fontId="10" fillId="0" borderId="0" xfId="0" applyNumberFormat="1" applyFont="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Border="1" applyAlignment="1">
      <alignment horizontal="left" vertical="center" wrapText="1"/>
    </xf>
    <xf numFmtId="0" fontId="10" fillId="0" borderId="12" xfId="0" applyFont="1" applyBorder="1" applyAlignment="1">
      <alignment horizontal="center" vertical="center" wrapText="1"/>
    </xf>
    <xf numFmtId="15" fontId="10" fillId="0" borderId="16" xfId="0" applyNumberFormat="1" applyFont="1" applyBorder="1" applyAlignment="1">
      <alignment horizontal="center" vertical="center" wrapText="1"/>
    </xf>
    <xf numFmtId="0" fontId="10" fillId="0" borderId="16" xfId="0" applyFont="1" applyBorder="1" applyAlignment="1">
      <alignment horizontal="center" vertical="center" wrapText="1"/>
    </xf>
    <xf numFmtId="15" fontId="10" fillId="0" borderId="0" xfId="0" applyNumberFormat="1" applyFont="1" applyBorder="1" applyAlignment="1">
      <alignment horizontal="center" vertical="center" wrapText="1"/>
    </xf>
  </cellXfs>
  <cellStyles count="12">
    <cellStyle name="Currency 10" xfId="11" xr:uid="{07633360-7A1A-4EB9-A45B-280749058FE4}"/>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33">
    <dxf>
      <fill>
        <patternFill>
          <bgColor indexed="42"/>
        </patternFill>
      </fill>
    </dxf>
    <dxf>
      <font>
        <condense val="0"/>
        <extend val="0"/>
        <color indexed="8"/>
      </font>
      <fill>
        <patternFill>
          <bgColor indexed="29"/>
        </patternFill>
      </fill>
    </dxf>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ont>
        <color rgb="FFFF0000"/>
      </font>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lia.Lattimore\Downloads\Modification%20Register_1%20(2).xlsm" TargetMode="External"/><Relationship Id="rId1" Type="http://schemas.openxmlformats.org/officeDocument/2006/relationships/externalLinkPath" Target="file:///C:\Users\Talia.Lattimore\Downloads\Modification%20Register_1%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Harry.Firth\Downloads\Modification%20Register.xlsm" TargetMode="External"/><Relationship Id="rId1" Type="http://schemas.openxmlformats.org/officeDocument/2006/relationships/externalLinkPath" Target="file:///C:\Users\Harry.Firth\Downloads\Modification%20Register.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refreshError="1"/>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2q3</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AQ39"/>
  <sheetViews>
    <sheetView tabSelected="1" zoomScale="81" workbookViewId="0">
      <selection activeCell="M3" sqref="M3"/>
    </sheetView>
  </sheetViews>
  <sheetFormatPr defaultColWidth="8.81640625" defaultRowHeight="14" outlineLevelCol="1" x14ac:dyDescent="0.3"/>
  <cols>
    <col min="1" max="1" width="9" style="221" customWidth="1"/>
    <col min="2" max="2" width="2.36328125" style="228" bestFit="1" customWidth="1"/>
    <col min="3" max="3" width="25.54296875" style="125" customWidth="1"/>
    <col min="4" max="4" width="15.36328125" style="125" customWidth="1" outlineLevel="1"/>
    <col min="5" max="6" width="14.1796875" style="125" customWidth="1" outlineLevel="1"/>
    <col min="7" max="7" width="17.54296875" style="125" bestFit="1" customWidth="1" outlineLevel="1"/>
    <col min="8" max="8" width="17.1796875" style="125" customWidth="1" outlineLevel="1"/>
    <col min="9" max="9" width="16.6328125" style="221" customWidth="1"/>
    <col min="10" max="10" width="16.1796875" style="125" customWidth="1"/>
    <col min="11" max="11" width="14.1796875" style="221" customWidth="1"/>
    <col min="12" max="12" width="26.08984375" style="221" hidden="1" customWidth="1" outlineLevel="1"/>
    <col min="13" max="13" width="74.90625" style="227" customWidth="1" collapsed="1"/>
    <col min="14" max="14" width="11" style="125" bestFit="1" customWidth="1"/>
    <col min="15" max="15" width="11.08984375" style="125" bestFit="1" customWidth="1"/>
    <col min="16" max="17" width="11" style="125" bestFit="1" customWidth="1"/>
    <col min="18" max="16384" width="8.81640625" style="125"/>
  </cols>
  <sheetData>
    <row r="1" spans="1:23" s="192" customFormat="1" ht="23.5" customHeight="1" thickBot="1" x14ac:dyDescent="0.4">
      <c r="A1" s="237" t="s">
        <v>288</v>
      </c>
      <c r="B1" s="237"/>
      <c r="C1" s="237"/>
      <c r="I1" s="193"/>
      <c r="K1" s="193"/>
      <c r="L1" s="193"/>
      <c r="M1" s="191"/>
    </row>
    <row r="2" spans="1:23" ht="28" x14ac:dyDescent="0.35">
      <c r="A2" s="235" t="s">
        <v>0</v>
      </c>
      <c r="B2" s="236"/>
      <c r="C2" s="194" t="s">
        <v>1</v>
      </c>
      <c r="D2" s="195" t="s">
        <v>2</v>
      </c>
      <c r="E2" s="196" t="s">
        <v>3</v>
      </c>
      <c r="F2" s="197" t="s">
        <v>171</v>
      </c>
      <c r="G2" s="198" t="s">
        <v>4</v>
      </c>
      <c r="H2" s="195" t="s">
        <v>5</v>
      </c>
      <c r="I2" s="199" t="s">
        <v>6</v>
      </c>
      <c r="J2" s="194" t="s">
        <v>7</v>
      </c>
      <c r="K2" s="200" t="s">
        <v>8</v>
      </c>
      <c r="L2" s="201" t="s">
        <v>9</v>
      </c>
      <c r="M2" s="201" t="s">
        <v>43</v>
      </c>
      <c r="N2" s="126"/>
      <c r="O2" s="126"/>
      <c r="P2" s="126"/>
      <c r="Q2" s="126"/>
      <c r="R2" s="126"/>
      <c r="S2" s="126"/>
      <c r="T2" s="126"/>
      <c r="U2" s="126"/>
      <c r="V2" s="126"/>
      <c r="W2" s="126"/>
    </row>
    <row r="3" spans="1:23" ht="108.5" x14ac:dyDescent="0.35">
      <c r="A3" s="362" t="s">
        <v>319</v>
      </c>
      <c r="B3" s="363" t="s">
        <v>11</v>
      </c>
      <c r="C3" s="364" t="s">
        <v>320</v>
      </c>
      <c r="D3" s="365" t="s">
        <v>96</v>
      </c>
      <c r="E3" s="366">
        <v>45603</v>
      </c>
      <c r="F3" s="363" t="s">
        <v>26</v>
      </c>
      <c r="G3" s="363" t="s">
        <v>102</v>
      </c>
      <c r="H3" s="365" t="s">
        <v>25</v>
      </c>
      <c r="I3" s="367"/>
      <c r="J3" s="363" t="s">
        <v>321</v>
      </c>
      <c r="K3" s="368">
        <v>45617</v>
      </c>
      <c r="L3" s="361"/>
      <c r="M3" s="361"/>
      <c r="N3" s="126"/>
      <c r="O3" s="126"/>
      <c r="P3" s="126"/>
      <c r="Q3" s="126"/>
      <c r="R3" s="126"/>
      <c r="S3" s="126"/>
      <c r="T3" s="126"/>
      <c r="U3" s="126"/>
      <c r="V3" s="126"/>
      <c r="W3" s="126"/>
    </row>
    <row r="4" spans="1:23" s="87" customFormat="1" ht="93" x14ac:dyDescent="0.35">
      <c r="A4" s="80" t="s">
        <v>253</v>
      </c>
      <c r="B4" s="91" t="s">
        <v>11</v>
      </c>
      <c r="C4" s="81" t="s">
        <v>255</v>
      </c>
      <c r="D4" s="82" t="s">
        <v>257</v>
      </c>
      <c r="E4" s="86">
        <v>45574</v>
      </c>
      <c r="F4" s="83" t="s">
        <v>26</v>
      </c>
      <c r="G4" s="89" t="s">
        <v>102</v>
      </c>
      <c r="H4" s="84" t="s">
        <v>30</v>
      </c>
      <c r="I4" s="85" t="s">
        <v>13</v>
      </c>
      <c r="J4" s="82" t="s">
        <v>267</v>
      </c>
      <c r="K4" s="86">
        <v>45673</v>
      </c>
      <c r="L4" s="90"/>
      <c r="M4" s="81" t="s">
        <v>279</v>
      </c>
      <c r="N4" s="88"/>
      <c r="O4" s="88"/>
      <c r="P4" s="88"/>
      <c r="Q4" s="88"/>
      <c r="R4" s="88"/>
      <c r="S4" s="88"/>
      <c r="T4" s="88"/>
      <c r="U4" s="88"/>
      <c r="V4" s="88"/>
      <c r="W4" s="88"/>
    </row>
    <row r="5" spans="1:23" s="87" customFormat="1" ht="93" x14ac:dyDescent="0.35">
      <c r="A5" s="80" t="s">
        <v>252</v>
      </c>
      <c r="B5" s="91" t="s">
        <v>11</v>
      </c>
      <c r="C5" s="81" t="s">
        <v>256</v>
      </c>
      <c r="D5" s="82" t="s">
        <v>259</v>
      </c>
      <c r="E5" s="86">
        <v>45572</v>
      </c>
      <c r="F5" s="83" t="s">
        <v>26</v>
      </c>
      <c r="G5" s="89" t="s">
        <v>102</v>
      </c>
      <c r="H5" s="84" t="s">
        <v>145</v>
      </c>
      <c r="I5" s="85" t="s">
        <v>13</v>
      </c>
      <c r="J5" s="82" t="s">
        <v>267</v>
      </c>
      <c r="K5" s="86">
        <v>45673</v>
      </c>
      <c r="L5" s="90"/>
      <c r="M5" s="81" t="s">
        <v>278</v>
      </c>
      <c r="N5" s="88"/>
      <c r="O5" s="88"/>
      <c r="P5" s="88"/>
      <c r="Q5" s="88"/>
      <c r="R5" s="88"/>
      <c r="S5" s="88"/>
      <c r="T5" s="88"/>
      <c r="U5" s="88"/>
      <c r="V5" s="88"/>
      <c r="W5" s="88"/>
    </row>
    <row r="6" spans="1:23" s="87" customFormat="1" ht="139.5" x14ac:dyDescent="0.35">
      <c r="A6" s="80" t="s">
        <v>251</v>
      </c>
      <c r="B6" s="91"/>
      <c r="C6" s="81" t="s">
        <v>254</v>
      </c>
      <c r="D6" s="82" t="s">
        <v>258</v>
      </c>
      <c r="E6" s="86">
        <v>45569</v>
      </c>
      <c r="F6" s="83" t="s">
        <v>26</v>
      </c>
      <c r="G6" s="89" t="s">
        <v>10</v>
      </c>
      <c r="H6" s="84" t="s">
        <v>14</v>
      </c>
      <c r="I6" s="85" t="s">
        <v>13</v>
      </c>
      <c r="J6" s="82" t="s">
        <v>267</v>
      </c>
      <c r="K6" s="86">
        <v>45708</v>
      </c>
      <c r="L6" s="90"/>
      <c r="M6" s="81" t="s">
        <v>311</v>
      </c>
      <c r="N6" s="88"/>
      <c r="O6" s="88"/>
      <c r="P6" s="88"/>
      <c r="Q6" s="88"/>
      <c r="R6" s="88"/>
      <c r="S6" s="88"/>
      <c r="T6" s="88"/>
      <c r="U6" s="88"/>
      <c r="V6" s="88"/>
      <c r="W6" s="88"/>
    </row>
    <row r="7" spans="1:23" ht="77.5" x14ac:dyDescent="0.35">
      <c r="A7" s="103" t="s">
        <v>242</v>
      </c>
      <c r="B7" s="104" t="s">
        <v>11</v>
      </c>
      <c r="C7" s="105" t="s">
        <v>243</v>
      </c>
      <c r="D7" s="106" t="s">
        <v>31</v>
      </c>
      <c r="E7" s="107">
        <v>45546</v>
      </c>
      <c r="F7" s="72" t="s">
        <v>26</v>
      </c>
      <c r="G7" s="202" t="s">
        <v>102</v>
      </c>
      <c r="H7" s="129" t="s">
        <v>60</v>
      </c>
      <c r="I7" s="85" t="s">
        <v>271</v>
      </c>
      <c r="J7" s="82" t="s">
        <v>267</v>
      </c>
      <c r="K7" s="86">
        <v>45617</v>
      </c>
      <c r="L7" s="204"/>
      <c r="M7" s="105" t="s">
        <v>244</v>
      </c>
      <c r="N7" s="126"/>
      <c r="O7" s="126"/>
      <c r="P7" s="126"/>
      <c r="Q7" s="126"/>
      <c r="R7" s="126"/>
      <c r="S7" s="126"/>
      <c r="T7" s="126"/>
      <c r="U7" s="126"/>
      <c r="V7" s="126"/>
      <c r="W7" s="126"/>
    </row>
    <row r="8" spans="1:23" ht="108.5" x14ac:dyDescent="0.35">
      <c r="A8" s="103" t="s">
        <v>226</v>
      </c>
      <c r="B8" s="120"/>
      <c r="C8" s="105" t="s">
        <v>233</v>
      </c>
      <c r="D8" s="106" t="s">
        <v>15</v>
      </c>
      <c r="E8" s="107">
        <v>45510</v>
      </c>
      <c r="F8" s="72" t="s">
        <v>26</v>
      </c>
      <c r="G8" s="202" t="s">
        <v>10</v>
      </c>
      <c r="H8" s="129" t="s">
        <v>30</v>
      </c>
      <c r="I8" s="203" t="s">
        <v>13</v>
      </c>
      <c r="J8" s="106" t="str">
        <f>LOOKUP(I8,[1]Lookups!$A$3:$A$20,[1]Lookups!$B$3:$B$20)</f>
        <v>Report to Panel</v>
      </c>
      <c r="K8" s="107">
        <v>45708</v>
      </c>
      <c r="L8" s="204">
        <v>45708</v>
      </c>
      <c r="M8" s="105" t="s">
        <v>260</v>
      </c>
      <c r="N8" s="126"/>
      <c r="O8" s="126"/>
      <c r="P8" s="126"/>
      <c r="Q8" s="126"/>
      <c r="R8" s="126"/>
      <c r="S8" s="126"/>
      <c r="T8" s="126"/>
      <c r="U8" s="126"/>
      <c r="V8" s="126"/>
      <c r="W8" s="126"/>
    </row>
    <row r="9" spans="1:23" ht="108.5" x14ac:dyDescent="0.35">
      <c r="A9" s="103" t="s">
        <v>225</v>
      </c>
      <c r="B9" s="120"/>
      <c r="C9" s="105" t="s">
        <v>232</v>
      </c>
      <c r="D9" s="106" t="s">
        <v>71</v>
      </c>
      <c r="E9" s="107">
        <v>45510</v>
      </c>
      <c r="F9" s="72" t="s">
        <v>26</v>
      </c>
      <c r="G9" s="202" t="s">
        <v>234</v>
      </c>
      <c r="H9" s="129" t="s">
        <v>98</v>
      </c>
      <c r="I9" s="85" t="s">
        <v>271</v>
      </c>
      <c r="J9" s="82" t="s">
        <v>269</v>
      </c>
      <c r="K9" s="86">
        <v>45617</v>
      </c>
      <c r="L9" s="107">
        <v>45554</v>
      </c>
      <c r="M9" s="105" t="s">
        <v>239</v>
      </c>
      <c r="N9" s="126"/>
      <c r="O9" s="126"/>
      <c r="P9" s="126"/>
      <c r="Q9" s="126"/>
      <c r="R9" s="126"/>
      <c r="S9" s="126"/>
      <c r="T9" s="126"/>
      <c r="U9" s="126"/>
      <c r="V9" s="126"/>
      <c r="W9" s="126"/>
    </row>
    <row r="10" spans="1:23" ht="108.5" x14ac:dyDescent="0.35">
      <c r="A10" s="103" t="s">
        <v>224</v>
      </c>
      <c r="B10" s="120"/>
      <c r="C10" s="105" t="s">
        <v>231</v>
      </c>
      <c r="D10" s="106" t="s">
        <v>71</v>
      </c>
      <c r="E10" s="107">
        <v>45510</v>
      </c>
      <c r="F10" s="72" t="s">
        <v>26</v>
      </c>
      <c r="G10" s="202" t="s">
        <v>234</v>
      </c>
      <c r="H10" s="129" t="s">
        <v>98</v>
      </c>
      <c r="I10" s="203" t="s">
        <v>235</v>
      </c>
      <c r="J10" s="106" t="str">
        <f>LOOKUP(I10,[1]Lookups!$A$3:$A$20,[1]Lookups!$B$3:$B$20)</f>
        <v>Panel Consideration</v>
      </c>
      <c r="K10" s="86">
        <v>45617</v>
      </c>
      <c r="L10" s="107">
        <v>45554</v>
      </c>
      <c r="M10" s="105" t="s">
        <v>248</v>
      </c>
      <c r="N10" s="126"/>
      <c r="O10" s="126"/>
      <c r="P10" s="126"/>
      <c r="Q10" s="126"/>
      <c r="R10" s="126"/>
      <c r="S10" s="126"/>
      <c r="T10" s="126"/>
      <c r="U10" s="126"/>
      <c r="V10" s="126"/>
      <c r="W10" s="126"/>
    </row>
    <row r="11" spans="1:23" ht="124" x14ac:dyDescent="0.35">
      <c r="A11" s="103" t="s">
        <v>223</v>
      </c>
      <c r="B11" s="120"/>
      <c r="C11" s="105" t="s">
        <v>230</v>
      </c>
      <c r="D11" s="106" t="s">
        <v>71</v>
      </c>
      <c r="E11" s="107">
        <v>45510</v>
      </c>
      <c r="F11" s="72" t="s">
        <v>26</v>
      </c>
      <c r="G11" s="202" t="s">
        <v>10</v>
      </c>
      <c r="H11" s="129" t="s">
        <v>30</v>
      </c>
      <c r="I11" s="123" t="s">
        <v>246</v>
      </c>
      <c r="J11" s="100" t="s">
        <v>268</v>
      </c>
      <c r="K11" s="107" t="s">
        <v>25</v>
      </c>
      <c r="L11" s="97"/>
      <c r="M11" s="124" t="s">
        <v>245</v>
      </c>
      <c r="N11" s="126"/>
      <c r="O11" s="126"/>
      <c r="P11" s="126"/>
      <c r="Q11" s="126"/>
      <c r="R11" s="126"/>
      <c r="S11" s="126"/>
      <c r="T11" s="126"/>
      <c r="U11" s="126"/>
      <c r="V11" s="126"/>
      <c r="W11" s="126"/>
    </row>
    <row r="12" spans="1:23" ht="77.5" x14ac:dyDescent="0.35">
      <c r="A12" s="103" t="s">
        <v>222</v>
      </c>
      <c r="B12" s="120"/>
      <c r="C12" s="105" t="s">
        <v>229</v>
      </c>
      <c r="D12" s="106" t="s">
        <v>185</v>
      </c>
      <c r="E12" s="107">
        <v>45510</v>
      </c>
      <c r="F12" s="72" t="s">
        <v>26</v>
      </c>
      <c r="G12" s="202" t="s">
        <v>10</v>
      </c>
      <c r="H12" s="129" t="s">
        <v>14</v>
      </c>
      <c r="I12" s="203" t="s">
        <v>13</v>
      </c>
      <c r="J12" s="106" t="str">
        <f>LOOKUP(I12,[1]Lookups!$A$3:$A$20,[1]Lookups!$B$3:$B$20)</f>
        <v>Report to Panel</v>
      </c>
      <c r="K12" s="107">
        <v>45736</v>
      </c>
      <c r="L12" s="107">
        <v>45736</v>
      </c>
      <c r="M12" s="105" t="s">
        <v>238</v>
      </c>
      <c r="N12" s="126"/>
      <c r="O12" s="126"/>
      <c r="P12" s="126"/>
      <c r="Q12" s="126"/>
      <c r="R12" s="126"/>
      <c r="S12" s="126"/>
      <c r="T12" s="126"/>
      <c r="U12" s="126"/>
      <c r="V12" s="126"/>
      <c r="W12" s="126"/>
    </row>
    <row r="13" spans="1:23" ht="93" x14ac:dyDescent="0.35">
      <c r="A13" s="103" t="s">
        <v>221</v>
      </c>
      <c r="B13" s="120"/>
      <c r="C13" s="105" t="s">
        <v>228</v>
      </c>
      <c r="D13" s="106" t="s">
        <v>71</v>
      </c>
      <c r="E13" s="107">
        <v>45509</v>
      </c>
      <c r="F13" s="72" t="s">
        <v>26</v>
      </c>
      <c r="G13" s="202" t="s">
        <v>102</v>
      </c>
      <c r="H13" s="129" t="s">
        <v>30</v>
      </c>
      <c r="I13" s="203" t="s">
        <v>13</v>
      </c>
      <c r="J13" s="106" t="str">
        <f>LOOKUP(I13,[1]Lookups!$A$3:$A$20,[1]Lookups!$B$3:$B$20)</f>
        <v>Report to Panel</v>
      </c>
      <c r="K13" s="107">
        <v>45645</v>
      </c>
      <c r="L13" s="107">
        <v>45645</v>
      </c>
      <c r="M13" s="105" t="s">
        <v>277</v>
      </c>
      <c r="N13" s="126"/>
      <c r="O13" s="126"/>
      <c r="P13" s="126"/>
      <c r="Q13" s="126"/>
      <c r="R13" s="126"/>
      <c r="S13" s="126"/>
      <c r="T13" s="126"/>
      <c r="U13" s="126"/>
      <c r="V13" s="126"/>
      <c r="W13" s="126"/>
    </row>
    <row r="14" spans="1:23" ht="62" x14ac:dyDescent="0.35">
      <c r="A14" s="103" t="s">
        <v>220</v>
      </c>
      <c r="B14" s="120"/>
      <c r="C14" s="105" t="s">
        <v>227</v>
      </c>
      <c r="D14" s="106" t="s">
        <v>71</v>
      </c>
      <c r="E14" s="107">
        <v>45509</v>
      </c>
      <c r="F14" s="83" t="s">
        <v>163</v>
      </c>
      <c r="G14" s="202" t="s">
        <v>234</v>
      </c>
      <c r="H14" s="129" t="s">
        <v>98</v>
      </c>
      <c r="I14" s="85" t="s">
        <v>81</v>
      </c>
      <c r="J14" s="106" t="str">
        <f>LOOKUP(I14,[1]Lookups!$A$3:$A$20,[1]Lookups!$B$3:$B$20)</f>
        <v>Effective date</v>
      </c>
      <c r="K14" s="107">
        <v>45544</v>
      </c>
      <c r="L14" s="107">
        <v>45544</v>
      </c>
      <c r="M14" s="105" t="s">
        <v>237</v>
      </c>
      <c r="N14" s="126"/>
      <c r="O14" s="126"/>
      <c r="P14" s="126"/>
      <c r="Q14" s="126"/>
      <c r="R14" s="126"/>
      <c r="S14" s="126"/>
      <c r="T14" s="126"/>
      <c r="U14" s="126"/>
      <c r="V14" s="126"/>
      <c r="W14" s="126"/>
    </row>
    <row r="15" spans="1:23" ht="126.5" customHeight="1" x14ac:dyDescent="0.35">
      <c r="A15" s="103" t="s">
        <v>218</v>
      </c>
      <c r="B15" s="120"/>
      <c r="C15" s="105" t="s">
        <v>219</v>
      </c>
      <c r="D15" s="106" t="s">
        <v>71</v>
      </c>
      <c r="E15" s="121">
        <v>45491</v>
      </c>
      <c r="F15" s="72" t="s">
        <v>26</v>
      </c>
      <c r="G15" s="205" t="s">
        <v>10</v>
      </c>
      <c r="H15" s="129" t="s">
        <v>30</v>
      </c>
      <c r="I15" s="203" t="s">
        <v>13</v>
      </c>
      <c r="J15" s="85" t="s">
        <v>52</v>
      </c>
      <c r="K15" s="107">
        <v>45673</v>
      </c>
      <c r="L15" s="107">
        <v>45673</v>
      </c>
      <c r="M15" s="96" t="s">
        <v>261</v>
      </c>
      <c r="N15" s="126"/>
      <c r="O15" s="126"/>
      <c r="P15" s="126"/>
      <c r="Q15" s="126"/>
      <c r="R15" s="126"/>
      <c r="S15" s="126"/>
      <c r="T15" s="126"/>
      <c r="U15" s="126"/>
      <c r="V15" s="126"/>
      <c r="W15" s="126"/>
    </row>
    <row r="16" spans="1:23" ht="84" x14ac:dyDescent="0.35">
      <c r="A16" s="122" t="s">
        <v>213</v>
      </c>
      <c r="B16" s="72"/>
      <c r="C16" s="72" t="s">
        <v>216</v>
      </c>
      <c r="D16" s="72" t="s">
        <v>217</v>
      </c>
      <c r="E16" s="73">
        <v>45471</v>
      </c>
      <c r="F16" s="72" t="s">
        <v>26</v>
      </c>
      <c r="G16" s="72" t="s">
        <v>10</v>
      </c>
      <c r="H16" s="129" t="s">
        <v>14</v>
      </c>
      <c r="I16" s="203" t="s">
        <v>13</v>
      </c>
      <c r="J16" s="85" t="s">
        <v>52</v>
      </c>
      <c r="K16" s="107">
        <v>45708</v>
      </c>
      <c r="L16" s="72"/>
      <c r="M16" s="96" t="s">
        <v>262</v>
      </c>
      <c r="N16" s="126"/>
      <c r="O16" s="126"/>
      <c r="P16" s="126"/>
      <c r="Q16" s="126"/>
      <c r="R16" s="126"/>
      <c r="S16" s="126"/>
      <c r="T16" s="126"/>
      <c r="U16" s="126"/>
      <c r="V16" s="126"/>
      <c r="W16" s="126"/>
    </row>
    <row r="17" spans="1:43" ht="98" x14ac:dyDescent="0.35">
      <c r="A17" s="122" t="s">
        <v>209</v>
      </c>
      <c r="B17" s="72"/>
      <c r="C17" s="72" t="s">
        <v>197</v>
      </c>
      <c r="D17" s="72" t="s">
        <v>198</v>
      </c>
      <c r="E17" s="73">
        <v>45454</v>
      </c>
      <c r="F17" s="72" t="s">
        <v>26</v>
      </c>
      <c r="G17" s="72" t="s">
        <v>110</v>
      </c>
      <c r="H17" s="72" t="s">
        <v>30</v>
      </c>
      <c r="I17" s="85" t="s">
        <v>271</v>
      </c>
      <c r="J17" s="85" t="s">
        <v>269</v>
      </c>
      <c r="K17" s="229">
        <v>45617</v>
      </c>
      <c r="L17" s="72"/>
      <c r="M17" s="96" t="s">
        <v>263</v>
      </c>
      <c r="N17" s="126"/>
      <c r="O17" s="126"/>
      <c r="P17" s="126"/>
      <c r="Q17" s="126"/>
      <c r="R17" s="126"/>
      <c r="S17" s="126"/>
      <c r="T17" s="126"/>
      <c r="U17" s="126"/>
      <c r="V17" s="126"/>
      <c r="W17" s="126"/>
    </row>
    <row r="18" spans="1:43" ht="56" x14ac:dyDescent="0.35">
      <c r="A18" s="321" t="s">
        <v>210</v>
      </c>
      <c r="B18" s="186" t="s">
        <v>46</v>
      </c>
      <c r="C18" s="254" t="s">
        <v>270</v>
      </c>
      <c r="D18" s="254" t="s">
        <v>27</v>
      </c>
      <c r="E18" s="252">
        <v>45505</v>
      </c>
      <c r="F18" s="254" t="s">
        <v>163</v>
      </c>
      <c r="G18" s="254" t="s">
        <v>10</v>
      </c>
      <c r="H18" s="289" t="s">
        <v>14</v>
      </c>
      <c r="I18" s="289" t="s">
        <v>165</v>
      </c>
      <c r="J18" s="322" t="s">
        <v>166</v>
      </c>
      <c r="K18" s="322">
        <v>45587</v>
      </c>
      <c r="L18" s="186">
        <v>45587</v>
      </c>
      <c r="M18" s="213" t="s">
        <v>236</v>
      </c>
      <c r="N18" s="126"/>
      <c r="O18" s="126"/>
      <c r="P18" s="126"/>
      <c r="Q18" s="126"/>
      <c r="R18" s="126"/>
      <c r="S18" s="126"/>
      <c r="T18" s="126"/>
      <c r="U18" s="126"/>
      <c r="V18" s="126"/>
      <c r="W18" s="126"/>
    </row>
    <row r="19" spans="1:43" ht="224" x14ac:dyDescent="0.35">
      <c r="A19" s="122" t="s">
        <v>210</v>
      </c>
      <c r="B19" s="72"/>
      <c r="C19" s="72" t="s">
        <v>199</v>
      </c>
      <c r="D19" s="72" t="s">
        <v>72</v>
      </c>
      <c r="E19" s="73">
        <v>45454</v>
      </c>
      <c r="F19" s="72" t="s">
        <v>26</v>
      </c>
      <c r="G19" s="72" t="s">
        <v>110</v>
      </c>
      <c r="H19" s="72" t="s">
        <v>14</v>
      </c>
      <c r="I19" s="203" t="s">
        <v>13</v>
      </c>
      <c r="J19" s="203" t="s">
        <v>214</v>
      </c>
      <c r="K19" s="206">
        <v>45673</v>
      </c>
      <c r="L19" s="72"/>
      <c r="M19" s="96" t="s">
        <v>274</v>
      </c>
      <c r="N19" s="126"/>
      <c r="O19" s="126"/>
      <c r="P19" s="126"/>
      <c r="Q19" s="126"/>
      <c r="R19" s="126"/>
      <c r="S19" s="126"/>
      <c r="T19" s="126"/>
      <c r="U19" s="126"/>
      <c r="V19" s="126"/>
      <c r="W19" s="126"/>
    </row>
    <row r="20" spans="1:43" ht="56" x14ac:dyDescent="0.35">
      <c r="A20" s="122" t="s">
        <v>208</v>
      </c>
      <c r="B20" s="72"/>
      <c r="C20" s="72" t="s">
        <v>200</v>
      </c>
      <c r="D20" s="72" t="s">
        <v>185</v>
      </c>
      <c r="E20" s="73">
        <v>45454</v>
      </c>
      <c r="F20" s="72" t="s">
        <v>163</v>
      </c>
      <c r="G20" s="72" t="s">
        <v>110</v>
      </c>
      <c r="H20" s="72" t="s">
        <v>14</v>
      </c>
      <c r="I20" s="203" t="s">
        <v>80</v>
      </c>
      <c r="J20" s="203" t="s">
        <v>80</v>
      </c>
      <c r="K20" s="203" t="s">
        <v>80</v>
      </c>
      <c r="L20" s="72"/>
      <c r="M20" s="96" t="s">
        <v>236</v>
      </c>
      <c r="N20" s="126"/>
      <c r="O20" s="126"/>
      <c r="P20" s="126"/>
      <c r="Q20" s="126"/>
      <c r="R20" s="126"/>
      <c r="S20" s="126"/>
      <c r="T20" s="126"/>
      <c r="U20" s="126"/>
      <c r="V20" s="126"/>
      <c r="W20" s="126"/>
    </row>
    <row r="21" spans="1:43" ht="180.5" customHeight="1" x14ac:dyDescent="0.35">
      <c r="A21" s="122" t="s">
        <v>207</v>
      </c>
      <c r="B21" s="72"/>
      <c r="C21" s="72" t="s">
        <v>201</v>
      </c>
      <c r="D21" s="72" t="s">
        <v>71</v>
      </c>
      <c r="E21" s="73">
        <v>45453</v>
      </c>
      <c r="F21" s="72" t="s">
        <v>26</v>
      </c>
      <c r="G21" s="72" t="s">
        <v>110</v>
      </c>
      <c r="H21" s="72" t="s">
        <v>30</v>
      </c>
      <c r="I21" s="203" t="s">
        <v>13</v>
      </c>
      <c r="J21" s="207" t="s">
        <v>52</v>
      </c>
      <c r="K21" s="206">
        <v>45617</v>
      </c>
      <c r="L21" s="72"/>
      <c r="M21" s="96" t="s">
        <v>273</v>
      </c>
      <c r="N21" s="126"/>
      <c r="O21" s="126"/>
      <c r="P21" s="126"/>
      <c r="Q21" s="126"/>
      <c r="R21" s="126"/>
      <c r="S21" s="126"/>
      <c r="T21" s="126"/>
      <c r="U21" s="126"/>
      <c r="V21" s="126"/>
      <c r="W21" s="126"/>
    </row>
    <row r="22" spans="1:43" ht="98" x14ac:dyDescent="0.35">
      <c r="A22" s="122" t="s">
        <v>206</v>
      </c>
      <c r="B22" s="72"/>
      <c r="C22" s="72" t="s">
        <v>202</v>
      </c>
      <c r="D22" s="72" t="s">
        <v>71</v>
      </c>
      <c r="E22" s="73">
        <v>45450</v>
      </c>
      <c r="F22" s="72" t="s">
        <v>26</v>
      </c>
      <c r="G22" s="72" t="s">
        <v>110</v>
      </c>
      <c r="H22" s="72" t="s">
        <v>60</v>
      </c>
      <c r="I22" s="85" t="s">
        <v>271</v>
      </c>
      <c r="J22" s="231" t="s">
        <v>269</v>
      </c>
      <c r="K22" s="229">
        <v>45645</v>
      </c>
      <c r="L22" s="72"/>
      <c r="M22" s="96" t="s">
        <v>266</v>
      </c>
      <c r="N22" s="126"/>
      <c r="O22" s="126"/>
      <c r="P22" s="126"/>
      <c r="Q22" s="126"/>
      <c r="R22" s="126"/>
      <c r="S22" s="126"/>
      <c r="T22" s="126"/>
      <c r="U22" s="126"/>
      <c r="V22" s="126"/>
      <c r="W22" s="126"/>
    </row>
    <row r="23" spans="1:43" ht="84" x14ac:dyDescent="0.35">
      <c r="A23" s="122" t="s">
        <v>205</v>
      </c>
      <c r="B23" s="72"/>
      <c r="C23" s="72" t="s">
        <v>203</v>
      </c>
      <c r="D23" s="72" t="s">
        <v>185</v>
      </c>
      <c r="E23" s="73">
        <v>45440</v>
      </c>
      <c r="F23" s="72" t="s">
        <v>26</v>
      </c>
      <c r="G23" s="72" t="s">
        <v>110</v>
      </c>
      <c r="H23" s="72" t="s">
        <v>30</v>
      </c>
      <c r="I23" s="72" t="s">
        <v>13</v>
      </c>
      <c r="J23" s="72" t="s">
        <v>52</v>
      </c>
      <c r="K23" s="73">
        <v>45617</v>
      </c>
      <c r="L23" s="72"/>
      <c r="M23" s="96" t="s">
        <v>264</v>
      </c>
      <c r="N23" s="126"/>
      <c r="O23" s="126"/>
      <c r="P23" s="126"/>
      <c r="Q23" s="126"/>
      <c r="R23" s="126"/>
      <c r="S23" s="126"/>
      <c r="T23" s="126"/>
      <c r="U23" s="126"/>
      <c r="V23" s="126"/>
      <c r="W23" s="126"/>
    </row>
    <row r="24" spans="1:43" s="215" customFormat="1" ht="112" x14ac:dyDescent="0.35">
      <c r="A24" s="208" t="s">
        <v>204</v>
      </c>
      <c r="B24" s="186"/>
      <c r="C24" s="186" t="s">
        <v>195</v>
      </c>
      <c r="D24" s="186" t="s">
        <v>196</v>
      </c>
      <c r="E24" s="209">
        <v>45432</v>
      </c>
      <c r="F24" s="186" t="s">
        <v>163</v>
      </c>
      <c r="G24" s="186" t="s">
        <v>110</v>
      </c>
      <c r="H24" s="186" t="s">
        <v>30</v>
      </c>
      <c r="I24" s="210" t="s">
        <v>81</v>
      </c>
      <c r="J24" s="211" t="s">
        <v>212</v>
      </c>
      <c r="K24" s="212" t="s">
        <v>212</v>
      </c>
      <c r="L24" s="186"/>
      <c r="M24" s="213" t="s">
        <v>265</v>
      </c>
      <c r="N24" s="214"/>
      <c r="O24" s="214"/>
      <c r="P24" s="214"/>
      <c r="Q24" s="214"/>
      <c r="R24" s="214"/>
      <c r="S24" s="214"/>
      <c r="T24" s="214"/>
      <c r="U24" s="214"/>
      <c r="V24" s="214"/>
      <c r="W24" s="214"/>
    </row>
    <row r="25" spans="1:43" ht="98" x14ac:dyDescent="0.35">
      <c r="A25" s="122" t="s">
        <v>193</v>
      </c>
      <c r="B25" s="72" t="s">
        <v>11</v>
      </c>
      <c r="C25" s="72" t="s">
        <v>194</v>
      </c>
      <c r="D25" s="72" t="s">
        <v>27</v>
      </c>
      <c r="E25" s="73">
        <v>45411</v>
      </c>
      <c r="F25" s="72" t="s">
        <v>26</v>
      </c>
      <c r="G25" s="72" t="s">
        <v>102</v>
      </c>
      <c r="H25" s="72" t="s">
        <v>14</v>
      </c>
      <c r="I25" s="72" t="s">
        <v>13</v>
      </c>
      <c r="J25" s="72" t="s">
        <v>52</v>
      </c>
      <c r="K25" s="73">
        <v>45736</v>
      </c>
      <c r="L25" s="72"/>
      <c r="M25" s="96" t="s">
        <v>276</v>
      </c>
      <c r="N25" s="126"/>
      <c r="O25" s="126"/>
      <c r="P25" s="126"/>
      <c r="Q25" s="126"/>
      <c r="R25" s="126"/>
      <c r="S25" s="126"/>
      <c r="T25" s="126"/>
      <c r="U25" s="126"/>
      <c r="V25" s="126"/>
      <c r="W25" s="126"/>
    </row>
    <row r="26" spans="1:43" ht="112" x14ac:dyDescent="0.35">
      <c r="A26" s="216" t="s">
        <v>183</v>
      </c>
      <c r="B26" s="217" t="s">
        <v>11</v>
      </c>
      <c r="C26" s="217" t="s">
        <v>184</v>
      </c>
      <c r="D26" s="217" t="s">
        <v>185</v>
      </c>
      <c r="E26" s="232">
        <v>45021</v>
      </c>
      <c r="F26" s="233" t="s">
        <v>26</v>
      </c>
      <c r="G26" s="233" t="s">
        <v>102</v>
      </c>
      <c r="H26" s="233" t="s">
        <v>14</v>
      </c>
      <c r="I26" s="233" t="s">
        <v>103</v>
      </c>
      <c r="J26" s="233" t="s">
        <v>81</v>
      </c>
      <c r="K26" s="86">
        <v>45604</v>
      </c>
      <c r="L26" s="219"/>
      <c r="M26" s="124" t="s">
        <v>312</v>
      </c>
      <c r="N26" s="126"/>
      <c r="O26" s="126"/>
      <c r="P26" s="126"/>
      <c r="Q26" s="126"/>
      <c r="R26" s="126"/>
      <c r="S26" s="126"/>
      <c r="T26" s="126"/>
      <c r="U26" s="126"/>
      <c r="V26" s="126"/>
      <c r="W26" s="126"/>
    </row>
    <row r="27" spans="1:43" ht="56" x14ac:dyDescent="0.35">
      <c r="A27" s="220" t="s">
        <v>181</v>
      </c>
      <c r="B27" s="72" t="s">
        <v>11</v>
      </c>
      <c r="C27" s="72" t="s">
        <v>182</v>
      </c>
      <c r="D27" s="72" t="s">
        <v>71</v>
      </c>
      <c r="E27" s="73">
        <v>45387</v>
      </c>
      <c r="F27" s="72" t="s">
        <v>26</v>
      </c>
      <c r="G27" s="72" t="s">
        <v>102</v>
      </c>
      <c r="H27" s="217" t="s">
        <v>30</v>
      </c>
      <c r="I27" s="85" t="s">
        <v>272</v>
      </c>
      <c r="J27" s="82" t="str">
        <f>LOOKUP(I27,[2]Lookups!$A$3:$A$20,[2]Lookups!$B$3:$B$20)</f>
        <v>Implemented</v>
      </c>
      <c r="K27" s="86" t="s">
        <v>25</v>
      </c>
      <c r="L27" s="219"/>
      <c r="M27" s="124" t="s">
        <v>313</v>
      </c>
      <c r="N27" s="126"/>
      <c r="O27" s="126"/>
      <c r="P27" s="126"/>
      <c r="Q27" s="126"/>
      <c r="R27" s="126"/>
      <c r="S27" s="126"/>
      <c r="T27" s="126"/>
      <c r="U27" s="126"/>
      <c r="V27" s="126"/>
      <c r="W27" s="126"/>
    </row>
    <row r="28" spans="1:43" ht="56.5" x14ac:dyDescent="0.35">
      <c r="A28" s="220" t="s">
        <v>178</v>
      </c>
      <c r="B28" s="72" t="s">
        <v>11</v>
      </c>
      <c r="C28" s="71" t="s">
        <v>179</v>
      </c>
      <c r="D28" s="71" t="s">
        <v>180</v>
      </c>
      <c r="E28" s="73">
        <v>45386</v>
      </c>
      <c r="F28" s="72" t="s">
        <v>26</v>
      </c>
      <c r="G28" s="72" t="s">
        <v>102</v>
      </c>
      <c r="H28" s="217" t="s">
        <v>30</v>
      </c>
      <c r="I28" s="85" t="s">
        <v>272</v>
      </c>
      <c r="J28" s="82" t="str">
        <f>LOOKUP(I28,[2]Lookups!$A$3:$A$20,[2]Lookups!$B$3:$B$20)</f>
        <v>Implemented</v>
      </c>
      <c r="K28" s="86">
        <v>45554</v>
      </c>
      <c r="L28" s="219"/>
      <c r="M28" s="124" t="s">
        <v>247</v>
      </c>
      <c r="N28" s="126"/>
      <c r="O28" s="126"/>
      <c r="P28" s="126"/>
      <c r="Q28" s="126"/>
      <c r="R28" s="126"/>
      <c r="S28" s="126"/>
      <c r="T28" s="126"/>
      <c r="U28" s="126"/>
      <c r="V28" s="126"/>
      <c r="W28" s="126"/>
    </row>
    <row r="29" spans="1:43" ht="154" x14ac:dyDescent="0.35">
      <c r="A29" s="292" t="s">
        <v>176</v>
      </c>
      <c r="B29" s="293"/>
      <c r="C29" s="140" t="s">
        <v>177</v>
      </c>
      <c r="D29" s="137" t="s">
        <v>71</v>
      </c>
      <c r="E29" s="251">
        <v>45362</v>
      </c>
      <c r="F29" s="137" t="s">
        <v>26</v>
      </c>
      <c r="G29" s="137" t="s">
        <v>10</v>
      </c>
      <c r="H29" s="137" t="s">
        <v>30</v>
      </c>
      <c r="I29" s="137" t="s">
        <v>13</v>
      </c>
      <c r="J29" s="137" t="s">
        <v>52</v>
      </c>
      <c r="K29" s="294">
        <v>45673</v>
      </c>
      <c r="L29" s="295"/>
      <c r="M29" s="140" t="s">
        <v>286</v>
      </c>
      <c r="N29" s="126"/>
      <c r="O29" s="126"/>
      <c r="P29" s="126"/>
      <c r="Q29" s="126"/>
      <c r="R29" s="126"/>
      <c r="S29" s="126"/>
      <c r="T29" s="126"/>
      <c r="U29" s="126"/>
      <c r="V29" s="126"/>
      <c r="W29" s="126"/>
    </row>
    <row r="30" spans="1:43" ht="42" x14ac:dyDescent="0.35">
      <c r="A30" s="216" t="s">
        <v>186</v>
      </c>
      <c r="B30" s="222"/>
      <c r="C30" s="124" t="s">
        <v>187</v>
      </c>
      <c r="D30" s="217" t="s">
        <v>27</v>
      </c>
      <c r="E30" s="218">
        <v>45329</v>
      </c>
      <c r="F30" s="217" t="s">
        <v>26</v>
      </c>
      <c r="G30" s="217" t="s">
        <v>10</v>
      </c>
      <c r="H30" s="217" t="s">
        <v>14</v>
      </c>
      <c r="I30" s="217" t="s">
        <v>13</v>
      </c>
      <c r="J30" s="217" t="s">
        <v>52</v>
      </c>
      <c r="K30" s="232">
        <v>45617</v>
      </c>
      <c r="L30" s="219"/>
      <c r="M30" s="234" t="s">
        <v>275</v>
      </c>
      <c r="N30" s="126"/>
      <c r="O30" s="126"/>
      <c r="P30" s="126"/>
      <c r="Q30" s="126"/>
      <c r="R30" s="126"/>
      <c r="S30" s="126"/>
      <c r="T30" s="126"/>
      <c r="U30" s="126"/>
      <c r="V30" s="126"/>
      <c r="W30" s="126"/>
    </row>
    <row r="31" spans="1:43" ht="70" x14ac:dyDescent="0.35">
      <c r="A31" s="268" t="s">
        <v>158</v>
      </c>
      <c r="B31" s="288"/>
      <c r="C31" s="288" t="s">
        <v>147</v>
      </c>
      <c r="D31" s="271" t="s">
        <v>71</v>
      </c>
      <c r="E31" s="272">
        <v>45233</v>
      </c>
      <c r="F31" s="186" t="s">
        <v>26</v>
      </c>
      <c r="G31" s="186" t="s">
        <v>102</v>
      </c>
      <c r="H31" s="271" t="s">
        <v>60</v>
      </c>
      <c r="I31" s="289" t="s">
        <v>272</v>
      </c>
      <c r="J31" s="290" t="str">
        <f>LOOKUP(I31,[2]Lookups!$A$3:$A$20,[2]Lookups!$B$3:$B$20)</f>
        <v>Implemented</v>
      </c>
      <c r="K31" s="291" t="s">
        <v>25</v>
      </c>
      <c r="L31" s="209">
        <v>45246</v>
      </c>
      <c r="M31" s="140" t="s">
        <v>285</v>
      </c>
      <c r="N31" s="126"/>
      <c r="O31" s="126"/>
      <c r="P31" s="126"/>
      <c r="Q31" s="126"/>
      <c r="R31" s="126"/>
      <c r="S31" s="126"/>
      <c r="T31" s="126"/>
      <c r="U31" s="126"/>
      <c r="V31" s="126"/>
      <c r="W31" s="126"/>
    </row>
    <row r="32" spans="1:43" ht="56" x14ac:dyDescent="0.35">
      <c r="A32" s="223" t="s">
        <v>131</v>
      </c>
      <c r="B32" s="98" t="s">
        <v>11</v>
      </c>
      <c r="C32" s="224" t="s">
        <v>132</v>
      </c>
      <c r="D32" s="97" t="s">
        <v>27</v>
      </c>
      <c r="E32" s="99">
        <v>45225</v>
      </c>
      <c r="F32" s="97" t="s">
        <v>26</v>
      </c>
      <c r="G32" s="97" t="s">
        <v>10</v>
      </c>
      <c r="H32" s="97" t="s">
        <v>14</v>
      </c>
      <c r="I32" s="123" t="s">
        <v>246</v>
      </c>
      <c r="J32" s="100" t="s">
        <v>212</v>
      </c>
      <c r="K32" s="107" t="s">
        <v>25</v>
      </c>
      <c r="L32" s="97"/>
      <c r="M32" s="124" t="s">
        <v>245</v>
      </c>
      <c r="N32" s="126"/>
      <c r="O32" s="126"/>
      <c r="P32" s="126"/>
      <c r="Q32" s="126"/>
      <c r="R32" s="126"/>
      <c r="S32" s="126"/>
      <c r="T32" s="126"/>
      <c r="U32" s="126"/>
      <c r="V32" s="126"/>
      <c r="W32" s="126"/>
      <c r="X32" s="126"/>
      <c r="Y32" s="225"/>
      <c r="Z32" s="225"/>
      <c r="AA32" s="225"/>
      <c r="AB32" s="225"/>
      <c r="AC32" s="225"/>
      <c r="AD32" s="225"/>
      <c r="AE32" s="225"/>
      <c r="AF32" s="225"/>
      <c r="AG32" s="225"/>
      <c r="AH32" s="225"/>
      <c r="AI32" s="225"/>
      <c r="AJ32" s="225"/>
      <c r="AK32" s="225"/>
      <c r="AL32" s="225"/>
      <c r="AM32" s="225"/>
      <c r="AN32" s="225"/>
      <c r="AO32" s="225"/>
      <c r="AP32" s="225"/>
      <c r="AQ32" s="225"/>
    </row>
    <row r="33" spans="1:43" ht="42" x14ac:dyDescent="0.35">
      <c r="A33" s="223" t="s">
        <v>135</v>
      </c>
      <c r="B33" s="98" t="s">
        <v>11</v>
      </c>
      <c r="C33" s="98" t="s">
        <v>136</v>
      </c>
      <c r="D33" s="100" t="s">
        <v>137</v>
      </c>
      <c r="E33" s="101">
        <v>45204</v>
      </c>
      <c r="F33" s="100" t="s">
        <v>26</v>
      </c>
      <c r="G33" s="100" t="s">
        <v>102</v>
      </c>
      <c r="H33" s="100" t="s">
        <v>30</v>
      </c>
      <c r="I33" s="123" t="s">
        <v>246</v>
      </c>
      <c r="J33" s="100" t="s">
        <v>212</v>
      </c>
      <c r="K33" s="107" t="s">
        <v>25</v>
      </c>
      <c r="L33" s="97"/>
      <c r="M33" s="124" t="s">
        <v>245</v>
      </c>
      <c r="N33" s="126"/>
      <c r="O33" s="126"/>
      <c r="P33" s="126"/>
      <c r="Q33" s="126"/>
      <c r="R33" s="126"/>
      <c r="S33" s="126"/>
      <c r="T33" s="126"/>
      <c r="U33" s="126"/>
      <c r="V33" s="126"/>
      <c r="W33" s="126"/>
      <c r="X33" s="126"/>
      <c r="Y33" s="225"/>
      <c r="Z33" s="225"/>
      <c r="AA33" s="225"/>
      <c r="AB33" s="225"/>
      <c r="AC33" s="225"/>
      <c r="AD33" s="225"/>
      <c r="AE33" s="225"/>
      <c r="AF33" s="225"/>
      <c r="AG33" s="225"/>
      <c r="AH33" s="225"/>
      <c r="AI33" s="225"/>
      <c r="AJ33" s="225"/>
      <c r="AK33" s="225"/>
      <c r="AL33" s="225"/>
      <c r="AM33" s="225"/>
      <c r="AN33" s="225"/>
      <c r="AO33" s="225"/>
      <c r="AP33" s="225"/>
      <c r="AQ33" s="225"/>
    </row>
    <row r="34" spans="1:43" ht="56.5" thickBot="1" x14ac:dyDescent="0.4">
      <c r="A34" s="268" t="s">
        <v>143</v>
      </c>
      <c r="B34" s="270" t="s">
        <v>11</v>
      </c>
      <c r="C34" s="270" t="s">
        <v>144</v>
      </c>
      <c r="D34" s="271" t="s">
        <v>71</v>
      </c>
      <c r="E34" s="272">
        <v>45182</v>
      </c>
      <c r="F34" s="271" t="s">
        <v>26</v>
      </c>
      <c r="G34" s="271" t="s">
        <v>10</v>
      </c>
      <c r="H34" s="271" t="s">
        <v>145</v>
      </c>
      <c r="I34" s="273" t="s">
        <v>103</v>
      </c>
      <c r="J34" s="271" t="s">
        <v>81</v>
      </c>
      <c r="K34" s="251">
        <v>45566</v>
      </c>
      <c r="L34" s="137"/>
      <c r="M34" s="274" t="s">
        <v>284</v>
      </c>
      <c r="N34" s="126"/>
      <c r="O34" s="126"/>
      <c r="P34" s="126"/>
      <c r="Q34" s="126"/>
      <c r="R34" s="126"/>
      <c r="S34" s="126"/>
      <c r="T34" s="126"/>
      <c r="U34" s="126"/>
      <c r="V34" s="126"/>
      <c r="W34" s="126"/>
      <c r="X34" s="126"/>
      <c r="Y34" s="225"/>
      <c r="Z34" s="225"/>
      <c r="AA34" s="225"/>
      <c r="AB34" s="225"/>
      <c r="AC34" s="225"/>
      <c r="AD34" s="225"/>
      <c r="AE34" s="225"/>
      <c r="AF34" s="225"/>
      <c r="AG34" s="225"/>
      <c r="AH34" s="225"/>
      <c r="AI34" s="225"/>
      <c r="AJ34" s="225"/>
      <c r="AK34" s="225"/>
      <c r="AL34" s="225"/>
      <c r="AM34" s="225"/>
      <c r="AN34" s="225"/>
      <c r="AO34" s="225"/>
      <c r="AP34" s="225"/>
      <c r="AQ34" s="225"/>
    </row>
    <row r="35" spans="1:43" ht="70.5" thickBot="1" x14ac:dyDescent="0.35">
      <c r="A35" s="268" t="s">
        <v>99</v>
      </c>
      <c r="B35" s="269"/>
      <c r="C35" s="213" t="s">
        <v>97</v>
      </c>
      <c r="D35" s="186" t="s">
        <v>27</v>
      </c>
      <c r="E35" s="209">
        <v>45146</v>
      </c>
      <c r="F35" s="209" t="s">
        <v>163</v>
      </c>
      <c r="G35" s="186" t="s">
        <v>10</v>
      </c>
      <c r="H35" s="186" t="s">
        <v>98</v>
      </c>
      <c r="I35" s="137" t="s">
        <v>81</v>
      </c>
      <c r="J35" s="137" t="s">
        <v>212</v>
      </c>
      <c r="K35" s="209">
        <v>45471</v>
      </c>
      <c r="L35" s="137" t="s">
        <v>15</v>
      </c>
      <c r="M35" s="213" t="s">
        <v>283</v>
      </c>
    </row>
    <row r="36" spans="1:43" s="226" customFormat="1" ht="126.5" thickBot="1" x14ac:dyDescent="0.35">
      <c r="A36" s="253" t="s">
        <v>69</v>
      </c>
      <c r="B36" s="265"/>
      <c r="C36" s="250" t="s">
        <v>70</v>
      </c>
      <c r="D36" s="187" t="s">
        <v>72</v>
      </c>
      <c r="E36" s="188">
        <v>45022</v>
      </c>
      <c r="F36" s="251" t="s">
        <v>26</v>
      </c>
      <c r="G36" s="139" t="s">
        <v>10</v>
      </c>
      <c r="H36" s="255" t="s">
        <v>64</v>
      </c>
      <c r="I36" s="266" t="s">
        <v>13</v>
      </c>
      <c r="J36" s="211" t="s">
        <v>52</v>
      </c>
      <c r="K36" s="267">
        <v>45736</v>
      </c>
      <c r="L36" s="139" t="s">
        <v>16</v>
      </c>
      <c r="M36" s="140" t="s">
        <v>309</v>
      </c>
    </row>
    <row r="37" spans="1:43" s="256" customFormat="1" ht="100" customHeight="1" x14ac:dyDescent="0.3">
      <c r="A37" s="300" t="s">
        <v>61</v>
      </c>
      <c r="B37" s="299"/>
      <c r="C37" s="301" t="s">
        <v>62</v>
      </c>
      <c r="D37" s="302" t="s">
        <v>63</v>
      </c>
      <c r="E37" s="258">
        <v>45014</v>
      </c>
      <c r="F37" s="259" t="s">
        <v>26</v>
      </c>
      <c r="G37" s="260" t="s">
        <v>10</v>
      </c>
      <c r="H37" s="261" t="s">
        <v>14</v>
      </c>
      <c r="I37" s="262" t="s">
        <v>103</v>
      </c>
      <c r="J37" s="257" t="s">
        <v>81</v>
      </c>
      <c r="K37" s="263">
        <v>45516</v>
      </c>
      <c r="L37" s="260" t="s">
        <v>16</v>
      </c>
      <c r="M37" s="264" t="s">
        <v>314</v>
      </c>
    </row>
    <row r="38" spans="1:43" ht="94" customHeight="1" x14ac:dyDescent="0.3">
      <c r="A38" s="303" t="s">
        <v>35</v>
      </c>
      <c r="B38" s="257"/>
      <c r="C38" s="213" t="s">
        <v>111</v>
      </c>
      <c r="D38" s="187" t="s">
        <v>38</v>
      </c>
      <c r="E38" s="188">
        <v>44806</v>
      </c>
      <c r="F38" s="251" t="s">
        <v>26</v>
      </c>
      <c r="G38" s="139" t="s">
        <v>10</v>
      </c>
      <c r="H38" s="139" t="s">
        <v>14</v>
      </c>
      <c r="I38" s="137" t="s">
        <v>103</v>
      </c>
      <c r="J38" s="254" t="s">
        <v>81</v>
      </c>
      <c r="K38" s="252">
        <v>45604</v>
      </c>
      <c r="L38" s="139" t="s">
        <v>15</v>
      </c>
      <c r="M38" s="140" t="s">
        <v>310</v>
      </c>
    </row>
    <row r="39" spans="1:43" x14ac:dyDescent="0.3">
      <c r="A39" s="297"/>
      <c r="B39" s="297"/>
      <c r="C39" s="298"/>
    </row>
  </sheetData>
  <mergeCells count="2">
    <mergeCell ref="A2:B2"/>
    <mergeCell ref="A1:C1"/>
  </mergeCells>
  <phoneticPr fontId="3" type="noConversion"/>
  <conditionalFormatting sqref="E36:E38">
    <cfRule type="cellIs" dxfId="32" priority="5" stopIfTrue="1" operator="equal">
      <formula>"Closed"</formula>
    </cfRule>
    <cfRule type="cellIs" dxfId="31" priority="6" stopIfTrue="1" operator="equal">
      <formula>"Live"</formula>
    </cfRule>
  </conditionalFormatting>
  <conditionalFormatting sqref="K38">
    <cfRule type="expression" dxfId="30" priority="11">
      <formula>#REF!="Yes"</formula>
    </cfRule>
  </conditionalFormatting>
  <pageMargins left="0.7" right="0.7" top="0.75" bottom="0.75" header="0.3" footer="0.3"/>
  <pageSetup paperSize="9" orientation="portrait" r:id="rId1"/>
  <ignoredErrors>
    <ignoredError sqref="B29 A26:A3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30" customWidth="1"/>
    <col min="2" max="2" width="2.36328125" style="30" bestFit="1" customWidth="1"/>
    <col min="3" max="3" width="25.54296875" style="30" customWidth="1"/>
    <col min="4" max="4" width="15.36328125" style="30" customWidth="1" outlineLevel="1"/>
    <col min="5" max="6" width="14.1796875" style="30" customWidth="1" outlineLevel="1"/>
    <col min="7" max="7" width="17.54296875" style="30" bestFit="1" customWidth="1" outlineLevel="1"/>
    <col min="8" max="8" width="17.1796875" style="30" customWidth="1" outlineLevel="1"/>
    <col min="9" max="9" width="16.6328125" style="12" customWidth="1"/>
    <col min="10" max="10" width="16.1796875" style="30" customWidth="1"/>
    <col min="11" max="11" width="14.1796875" style="12" customWidth="1"/>
    <col min="12" max="12" width="26.08984375" style="12" hidden="1" customWidth="1" outlineLevel="1"/>
    <col min="13" max="13" width="74.90625" style="30" customWidth="1" collapsed="1"/>
    <col min="14" max="14" width="9" style="30" customWidth="1"/>
    <col min="15" max="15" width="63.90625" style="30" bestFit="1" customWidth="1"/>
    <col min="16" max="16" width="11" style="30" bestFit="1" customWidth="1"/>
    <col min="17" max="17" width="11.08984375" style="30" bestFit="1" customWidth="1"/>
    <col min="18" max="19" width="11" style="30" bestFit="1" customWidth="1"/>
    <col min="20" max="16384" width="8.81640625" style="30"/>
  </cols>
  <sheetData>
    <row r="1" spans="1:45" s="29" customFormat="1" ht="23.5" customHeight="1" thickBot="1" x14ac:dyDescent="0.4">
      <c r="A1" s="238" t="s">
        <v>211</v>
      </c>
      <c r="B1" s="238"/>
      <c r="C1" s="238"/>
      <c r="I1" s="11"/>
      <c r="K1" s="11"/>
      <c r="L1" s="11"/>
    </row>
    <row r="2" spans="1:45" ht="28" x14ac:dyDescent="0.35">
      <c r="A2" s="239" t="s">
        <v>0</v>
      </c>
      <c r="B2" s="240"/>
      <c r="C2" s="63" t="s">
        <v>1</v>
      </c>
      <c r="D2" s="64" t="s">
        <v>2</v>
      </c>
      <c r="E2" s="65" t="s">
        <v>3</v>
      </c>
      <c r="F2" s="66" t="s">
        <v>171</v>
      </c>
      <c r="G2" s="67" t="s">
        <v>4</v>
      </c>
      <c r="H2" s="64" t="s">
        <v>5</v>
      </c>
      <c r="I2" s="68" t="s">
        <v>6</v>
      </c>
      <c r="J2" s="63" t="s">
        <v>7</v>
      </c>
      <c r="K2" s="69" t="s">
        <v>8</v>
      </c>
      <c r="L2" s="70" t="s">
        <v>9</v>
      </c>
      <c r="M2" s="70" t="s">
        <v>43</v>
      </c>
      <c r="O2" s="31"/>
      <c r="P2" s="31"/>
      <c r="Q2" s="31"/>
      <c r="R2" s="31"/>
      <c r="S2" s="31"/>
      <c r="T2" s="31"/>
      <c r="U2" s="31"/>
      <c r="V2" s="31"/>
      <c r="W2" s="31"/>
      <c r="X2" s="31"/>
      <c r="Y2" s="31"/>
    </row>
    <row r="3" spans="1:45" ht="42" x14ac:dyDescent="0.35">
      <c r="A3" s="58" t="s">
        <v>167</v>
      </c>
      <c r="B3" s="62"/>
      <c r="C3" s="16" t="s">
        <v>168</v>
      </c>
      <c r="D3" s="53" t="s">
        <v>71</v>
      </c>
      <c r="E3" s="24">
        <v>45299</v>
      </c>
      <c r="F3" s="24" t="s">
        <v>163</v>
      </c>
      <c r="G3" s="23" t="s">
        <v>10</v>
      </c>
      <c r="H3" s="23" t="s">
        <v>30</v>
      </c>
      <c r="I3" s="23" t="s">
        <v>165</v>
      </c>
      <c r="J3" s="23" t="s">
        <v>166</v>
      </c>
      <c r="K3" s="24">
        <v>45413</v>
      </c>
      <c r="L3" s="23" t="s">
        <v>71</v>
      </c>
      <c r="M3" s="23" t="s">
        <v>169</v>
      </c>
      <c r="O3" s="31"/>
      <c r="P3" s="31"/>
      <c r="Q3" s="31"/>
      <c r="R3" s="31"/>
      <c r="S3" s="31"/>
      <c r="T3" s="31"/>
      <c r="U3" s="31"/>
      <c r="V3" s="31"/>
      <c r="W3" s="31"/>
      <c r="X3" s="31"/>
      <c r="Y3" s="31"/>
    </row>
    <row r="4" spans="1:45" ht="56" x14ac:dyDescent="0.35">
      <c r="A4" s="56" t="s">
        <v>159</v>
      </c>
      <c r="B4" s="57" t="s">
        <v>11</v>
      </c>
      <c r="C4" s="48" t="s">
        <v>160</v>
      </c>
      <c r="D4" s="53" t="s">
        <v>31</v>
      </c>
      <c r="E4" s="54">
        <v>45265</v>
      </c>
      <c r="F4" s="54" t="s">
        <v>163</v>
      </c>
      <c r="G4" s="23" t="s">
        <v>102</v>
      </c>
      <c r="H4" s="53" t="s">
        <v>14</v>
      </c>
      <c r="I4" s="25" t="s">
        <v>81</v>
      </c>
      <c r="J4" s="23" t="s">
        <v>164</v>
      </c>
      <c r="K4" s="24">
        <v>45359</v>
      </c>
      <c r="L4" s="24"/>
      <c r="M4" s="16" t="s">
        <v>161</v>
      </c>
      <c r="O4" s="31"/>
      <c r="P4" s="31"/>
      <c r="Q4" s="31"/>
      <c r="R4" s="31"/>
      <c r="S4" s="31"/>
      <c r="T4" s="31"/>
      <c r="U4" s="31"/>
      <c r="V4" s="31"/>
      <c r="W4" s="31"/>
      <c r="X4" s="31"/>
      <c r="Y4" s="31"/>
    </row>
    <row r="5" spans="1:45" ht="56" x14ac:dyDescent="0.35">
      <c r="A5" s="43" t="s">
        <v>157</v>
      </c>
      <c r="B5" s="48" t="s">
        <v>11</v>
      </c>
      <c r="C5" s="48" t="s">
        <v>148</v>
      </c>
      <c r="D5" s="49" t="s">
        <v>27</v>
      </c>
      <c r="E5" s="47">
        <v>45225</v>
      </c>
      <c r="F5" s="17" t="s">
        <v>163</v>
      </c>
      <c r="G5" s="17" t="s">
        <v>10</v>
      </c>
      <c r="H5" s="49" t="s">
        <v>14</v>
      </c>
      <c r="I5" s="25" t="s">
        <v>165</v>
      </c>
      <c r="J5" s="53" t="s">
        <v>166</v>
      </c>
      <c r="K5" s="50">
        <v>45433</v>
      </c>
      <c r="L5" s="26">
        <v>45246</v>
      </c>
      <c r="M5" s="16" t="s">
        <v>152</v>
      </c>
      <c r="O5" s="31"/>
      <c r="P5" s="31"/>
      <c r="Q5" s="31"/>
      <c r="R5" s="31"/>
      <c r="S5" s="31"/>
      <c r="T5" s="31"/>
      <c r="U5" s="31"/>
      <c r="V5" s="31"/>
      <c r="W5" s="31"/>
      <c r="X5" s="31"/>
      <c r="Y5" s="31"/>
    </row>
    <row r="6" spans="1:45" ht="56" x14ac:dyDescent="0.35">
      <c r="A6" s="43" t="s">
        <v>133</v>
      </c>
      <c r="B6" s="48"/>
      <c r="C6" s="48" t="s">
        <v>134</v>
      </c>
      <c r="D6" s="53" t="s">
        <v>71</v>
      </c>
      <c r="E6" s="54">
        <v>45223</v>
      </c>
      <c r="F6" s="55" t="s">
        <v>163</v>
      </c>
      <c r="G6" s="55" t="s">
        <v>102</v>
      </c>
      <c r="H6" s="53" t="s">
        <v>98</v>
      </c>
      <c r="I6" s="25" t="s">
        <v>81</v>
      </c>
      <c r="J6" s="53" t="s">
        <v>164</v>
      </c>
      <c r="K6" s="50">
        <v>45398</v>
      </c>
      <c r="L6" s="49"/>
      <c r="M6" s="16" t="s">
        <v>151</v>
      </c>
      <c r="O6" s="31"/>
      <c r="P6" s="31"/>
      <c r="Q6" s="31"/>
      <c r="R6" s="31"/>
      <c r="S6" s="31"/>
      <c r="T6" s="31"/>
      <c r="U6" s="31"/>
      <c r="V6" s="31"/>
      <c r="W6" s="31"/>
      <c r="X6" s="31"/>
      <c r="Y6" s="31"/>
      <c r="Z6" s="31"/>
      <c r="AA6" s="32"/>
      <c r="AB6" s="32"/>
      <c r="AC6" s="32"/>
      <c r="AD6" s="32"/>
      <c r="AE6" s="32"/>
      <c r="AF6" s="32"/>
      <c r="AG6" s="32"/>
      <c r="AH6" s="32"/>
      <c r="AI6" s="32"/>
      <c r="AJ6" s="32"/>
      <c r="AK6" s="32"/>
      <c r="AL6" s="32"/>
      <c r="AM6" s="32"/>
      <c r="AN6" s="32"/>
      <c r="AO6" s="32"/>
      <c r="AP6" s="32"/>
      <c r="AQ6" s="32"/>
      <c r="AR6" s="32"/>
      <c r="AS6" s="32"/>
    </row>
    <row r="7" spans="1:45" ht="70" x14ac:dyDescent="0.35">
      <c r="A7" s="43" t="s">
        <v>138</v>
      </c>
      <c r="B7" s="48" t="s">
        <v>11</v>
      </c>
      <c r="C7" s="44" t="s">
        <v>139</v>
      </c>
      <c r="D7" s="49" t="s">
        <v>71</v>
      </c>
      <c r="E7" s="50">
        <v>45208</v>
      </c>
      <c r="F7" s="49" t="s">
        <v>163</v>
      </c>
      <c r="G7" s="49" t="s">
        <v>10</v>
      </c>
      <c r="H7" s="49" t="s">
        <v>30</v>
      </c>
      <c r="I7" s="51" t="s">
        <v>81</v>
      </c>
      <c r="J7" s="49" t="s">
        <v>164</v>
      </c>
      <c r="K7" s="50">
        <v>45401</v>
      </c>
      <c r="L7" s="49"/>
      <c r="M7" s="16"/>
      <c r="O7" s="31"/>
      <c r="P7" s="31"/>
      <c r="Q7" s="31"/>
      <c r="R7" s="31"/>
      <c r="S7" s="31"/>
      <c r="T7" s="31"/>
      <c r="U7" s="31"/>
      <c r="V7" s="31"/>
      <c r="W7" s="31"/>
      <c r="X7" s="31"/>
      <c r="Y7" s="31"/>
      <c r="Z7" s="31"/>
      <c r="AA7" s="32"/>
      <c r="AB7" s="32"/>
      <c r="AC7" s="32"/>
      <c r="AD7" s="32"/>
      <c r="AE7" s="32"/>
      <c r="AF7" s="32"/>
      <c r="AG7" s="32"/>
      <c r="AH7" s="32"/>
      <c r="AI7" s="32"/>
      <c r="AJ7" s="32"/>
      <c r="AK7" s="32"/>
      <c r="AL7" s="32"/>
      <c r="AM7" s="32"/>
      <c r="AN7" s="32"/>
      <c r="AO7" s="32"/>
      <c r="AP7" s="32"/>
      <c r="AQ7" s="32"/>
      <c r="AR7" s="32"/>
      <c r="AS7" s="32"/>
    </row>
    <row r="8" spans="1:45" ht="42.5" thickBot="1" x14ac:dyDescent="0.4">
      <c r="A8" s="43" t="s">
        <v>140</v>
      </c>
      <c r="B8" s="44"/>
      <c r="C8" s="44" t="s">
        <v>141</v>
      </c>
      <c r="D8" s="49" t="s">
        <v>142</v>
      </c>
      <c r="E8" s="50">
        <v>45182</v>
      </c>
      <c r="F8" s="49" t="s">
        <v>163</v>
      </c>
      <c r="G8" s="49" t="s">
        <v>10</v>
      </c>
      <c r="H8" s="49" t="s">
        <v>98</v>
      </c>
      <c r="I8" s="51" t="s">
        <v>81</v>
      </c>
      <c r="J8" s="49" t="s">
        <v>164</v>
      </c>
      <c r="K8" s="50">
        <v>45268</v>
      </c>
      <c r="L8" s="52"/>
      <c r="M8" s="16" t="s">
        <v>149</v>
      </c>
      <c r="O8" s="31"/>
      <c r="P8" s="31"/>
      <c r="Q8" s="31"/>
      <c r="R8" s="31"/>
      <c r="S8" s="31"/>
      <c r="T8" s="31"/>
      <c r="U8" s="31"/>
      <c r="V8" s="31"/>
      <c r="W8" s="31"/>
      <c r="X8" s="31"/>
      <c r="Y8" s="31"/>
      <c r="Z8" s="31"/>
      <c r="AA8" s="32"/>
      <c r="AB8" s="32"/>
      <c r="AC8" s="32"/>
      <c r="AD8" s="32"/>
      <c r="AE8" s="32"/>
      <c r="AF8" s="32"/>
      <c r="AG8" s="32"/>
      <c r="AH8" s="32"/>
      <c r="AI8" s="32"/>
      <c r="AJ8" s="32"/>
      <c r="AK8" s="32"/>
      <c r="AL8" s="32"/>
      <c r="AM8" s="32"/>
      <c r="AN8" s="32"/>
      <c r="AO8" s="32"/>
      <c r="AP8" s="32"/>
      <c r="AQ8" s="32"/>
      <c r="AR8" s="32"/>
      <c r="AS8" s="32"/>
    </row>
    <row r="9" spans="1:45" ht="57" thickTop="1" thickBot="1" x14ac:dyDescent="0.4">
      <c r="A9" s="43" t="s">
        <v>123</v>
      </c>
      <c r="B9" s="44"/>
      <c r="C9" s="45" t="s">
        <v>146</v>
      </c>
      <c r="D9" s="46" t="s">
        <v>71</v>
      </c>
      <c r="E9" s="47">
        <v>45182</v>
      </c>
      <c r="F9" s="47" t="s">
        <v>163</v>
      </c>
      <c r="G9" s="42" t="s">
        <v>10</v>
      </c>
      <c r="H9" s="42" t="s">
        <v>98</v>
      </c>
      <c r="I9" s="25" t="s">
        <v>81</v>
      </c>
      <c r="J9" s="23" t="s">
        <v>164</v>
      </c>
      <c r="K9" s="26">
        <v>45404</v>
      </c>
      <c r="L9" s="15"/>
      <c r="M9" s="16" t="s">
        <v>150</v>
      </c>
      <c r="O9" s="31"/>
      <c r="P9" s="31"/>
      <c r="Q9" s="31"/>
      <c r="R9" s="31"/>
      <c r="S9" s="31"/>
      <c r="T9" s="31"/>
      <c r="U9" s="31"/>
      <c r="V9" s="31"/>
      <c r="W9" s="31"/>
      <c r="X9" s="31"/>
      <c r="Y9" s="31"/>
    </row>
    <row r="10" spans="1:45" ht="70.5" thickBot="1" x14ac:dyDescent="0.35">
      <c r="A10" s="37" t="s">
        <v>106</v>
      </c>
      <c r="B10" s="17"/>
      <c r="C10" s="41" t="s">
        <v>28</v>
      </c>
      <c r="D10" s="23" t="s">
        <v>71</v>
      </c>
      <c r="E10" s="24">
        <v>45142</v>
      </c>
      <c r="F10" s="24" t="s">
        <v>163</v>
      </c>
      <c r="G10" s="23" t="s">
        <v>10</v>
      </c>
      <c r="H10" s="23" t="s">
        <v>30</v>
      </c>
      <c r="I10" s="24" t="s">
        <v>81</v>
      </c>
      <c r="J10" s="23" t="s">
        <v>166</v>
      </c>
      <c r="K10" s="24">
        <v>45434</v>
      </c>
      <c r="L10" s="23" t="s">
        <v>71</v>
      </c>
      <c r="M10" s="16" t="s">
        <v>107</v>
      </c>
      <c r="N10" s="11"/>
    </row>
    <row r="11" spans="1:45" ht="126.5" thickBot="1" x14ac:dyDescent="0.35">
      <c r="A11" s="37" t="s">
        <v>94</v>
      </c>
      <c r="B11" s="42"/>
      <c r="C11" s="39" t="s">
        <v>100</v>
      </c>
      <c r="D11" s="18" t="s">
        <v>101</v>
      </c>
      <c r="E11" s="19">
        <v>45134</v>
      </c>
      <c r="F11" s="24" t="s">
        <v>163</v>
      </c>
      <c r="G11" s="15" t="s">
        <v>102</v>
      </c>
      <c r="H11" s="40" t="s">
        <v>14</v>
      </c>
      <c r="I11" s="25" t="s">
        <v>81</v>
      </c>
      <c r="J11" s="23" t="s">
        <v>164</v>
      </c>
      <c r="K11" s="24" t="s">
        <v>156</v>
      </c>
      <c r="L11" s="15" t="s">
        <v>96</v>
      </c>
      <c r="M11" s="16" t="s">
        <v>105</v>
      </c>
      <c r="N11" s="11"/>
    </row>
    <row r="12" spans="1:45" s="60" customFormat="1" ht="70.5" thickBot="1" x14ac:dyDescent="0.4">
      <c r="A12" s="37" t="s">
        <v>86</v>
      </c>
      <c r="B12" s="38" t="s">
        <v>11</v>
      </c>
      <c r="C12" s="39" t="s">
        <v>87</v>
      </c>
      <c r="D12" s="18" t="s">
        <v>27</v>
      </c>
      <c r="E12" s="19">
        <v>45132</v>
      </c>
      <c r="F12" s="24" t="s">
        <v>163</v>
      </c>
      <c r="G12" s="15" t="s">
        <v>10</v>
      </c>
      <c r="H12" s="40" t="s">
        <v>30</v>
      </c>
      <c r="I12" s="25" t="s">
        <v>173</v>
      </c>
      <c r="J12" s="23" t="s">
        <v>166</v>
      </c>
      <c r="K12" s="26">
        <v>45411</v>
      </c>
      <c r="L12" s="15" t="s">
        <v>71</v>
      </c>
      <c r="M12" s="16" t="s">
        <v>118</v>
      </c>
      <c r="N12" s="30"/>
      <c r="O12" s="30"/>
      <c r="P12" s="30"/>
      <c r="Q12" s="30"/>
      <c r="R12" s="30"/>
      <c r="S12" s="30"/>
      <c r="T12" s="30"/>
      <c r="U12" s="30"/>
      <c r="V12" s="30"/>
      <c r="W12" s="30"/>
      <c r="X12" s="30"/>
      <c r="Y12" s="59"/>
    </row>
    <row r="13" spans="1:45" s="60" customFormat="1" ht="70.5" thickBot="1" x14ac:dyDescent="0.4">
      <c r="A13" s="37" t="s">
        <v>88</v>
      </c>
      <c r="B13" s="38"/>
      <c r="C13" s="39" t="s">
        <v>89</v>
      </c>
      <c r="D13" s="18" t="s">
        <v>27</v>
      </c>
      <c r="E13" s="19">
        <v>45114</v>
      </c>
      <c r="F13" s="24" t="s">
        <v>163</v>
      </c>
      <c r="G13" s="15" t="s">
        <v>10</v>
      </c>
      <c r="H13" s="40" t="s">
        <v>14</v>
      </c>
      <c r="I13" s="25" t="s">
        <v>165</v>
      </c>
      <c r="J13" s="23" t="str">
        <f>LOOKUP(I13,[3]Lookups!$A$3:$A$20,[3]Lookups!$B$3:$B$20)</f>
        <v>End of process</v>
      </c>
      <c r="K13" s="26">
        <v>45271</v>
      </c>
      <c r="L13" s="15" t="s">
        <v>15</v>
      </c>
      <c r="M13" s="16" t="s">
        <v>90</v>
      </c>
      <c r="N13" s="30"/>
      <c r="O13" s="30">
        <v>2</v>
      </c>
      <c r="P13" s="30"/>
      <c r="Q13" s="30"/>
      <c r="R13" s="30"/>
      <c r="S13" s="30"/>
      <c r="T13" s="30"/>
      <c r="U13" s="30"/>
      <c r="V13" s="30"/>
      <c r="W13" s="30"/>
      <c r="X13" s="30"/>
      <c r="Y13" s="59"/>
    </row>
    <row r="14" spans="1:45" ht="130" customHeight="1" thickBot="1" x14ac:dyDescent="0.35">
      <c r="A14" s="14" t="s">
        <v>47</v>
      </c>
      <c r="B14" s="17"/>
      <c r="C14" s="36" t="s">
        <v>53</v>
      </c>
      <c r="D14" s="18" t="s">
        <v>38</v>
      </c>
      <c r="E14" s="19">
        <v>44991</v>
      </c>
      <c r="F14" s="24" t="s">
        <v>163</v>
      </c>
      <c r="G14" s="15" t="s">
        <v>10</v>
      </c>
      <c r="H14" s="15" t="s">
        <v>60</v>
      </c>
      <c r="I14" s="25" t="s">
        <v>81</v>
      </c>
      <c r="J14" s="23" t="s">
        <v>166</v>
      </c>
      <c r="K14" s="26">
        <v>45446</v>
      </c>
      <c r="L14" s="15" t="s">
        <v>15</v>
      </c>
      <c r="M14" s="16" t="s">
        <v>162</v>
      </c>
    </row>
    <row r="15" spans="1:45" ht="124" customHeight="1" thickBot="1" x14ac:dyDescent="0.35">
      <c r="A15" s="14" t="s">
        <v>92</v>
      </c>
      <c r="B15" s="17" t="s">
        <v>46</v>
      </c>
      <c r="C15" s="36" t="s">
        <v>93</v>
      </c>
      <c r="D15" s="15" t="s">
        <v>15</v>
      </c>
      <c r="E15" s="19">
        <v>44963</v>
      </c>
      <c r="F15" s="24" t="s">
        <v>163</v>
      </c>
      <c r="G15" s="15" t="s">
        <v>102</v>
      </c>
      <c r="H15" s="15" t="s">
        <v>14</v>
      </c>
      <c r="I15" s="25" t="s">
        <v>81</v>
      </c>
      <c r="J15" s="23" t="s">
        <v>164</v>
      </c>
      <c r="K15" s="17" t="s">
        <v>172</v>
      </c>
      <c r="L15" s="15" t="s">
        <v>15</v>
      </c>
      <c r="M15" s="16" t="s">
        <v>119</v>
      </c>
    </row>
    <row r="16" spans="1:45" ht="94" customHeight="1" thickBot="1" x14ac:dyDescent="0.35">
      <c r="A16" s="14" t="s">
        <v>45</v>
      </c>
      <c r="B16" s="17" t="s">
        <v>11</v>
      </c>
      <c r="C16" s="36" t="s">
        <v>49</v>
      </c>
      <c r="D16" s="18" t="s">
        <v>50</v>
      </c>
      <c r="E16" s="19">
        <v>44991</v>
      </c>
      <c r="F16" s="24" t="s">
        <v>163</v>
      </c>
      <c r="G16" s="15" t="s">
        <v>51</v>
      </c>
      <c r="H16" s="15" t="s">
        <v>14</v>
      </c>
      <c r="I16" s="25" t="s">
        <v>173</v>
      </c>
      <c r="J16" s="25" t="s">
        <v>166</v>
      </c>
      <c r="K16" s="26">
        <v>45328</v>
      </c>
      <c r="L16" s="15" t="s">
        <v>15</v>
      </c>
      <c r="M16" s="16" t="s">
        <v>104</v>
      </c>
    </row>
    <row r="17" spans="1:17" ht="94" customHeight="1" thickBot="1" x14ac:dyDescent="0.35">
      <c r="A17" s="14" t="s">
        <v>45</v>
      </c>
      <c r="B17" s="17" t="s">
        <v>46</v>
      </c>
      <c r="C17" s="36" t="s">
        <v>48</v>
      </c>
      <c r="D17" s="18" t="s">
        <v>24</v>
      </c>
      <c r="E17" s="19">
        <v>44873</v>
      </c>
      <c r="F17" s="24" t="s">
        <v>163</v>
      </c>
      <c r="G17" s="15" t="s">
        <v>10</v>
      </c>
      <c r="H17" s="15" t="s">
        <v>14</v>
      </c>
      <c r="I17" s="25" t="s">
        <v>173</v>
      </c>
      <c r="J17" s="25" t="s">
        <v>166</v>
      </c>
      <c r="K17" s="26">
        <v>45328</v>
      </c>
      <c r="L17" s="15" t="s">
        <v>15</v>
      </c>
      <c r="M17" s="16" t="s">
        <v>120</v>
      </c>
    </row>
    <row r="18" spans="1:17" ht="126.5" thickBot="1" x14ac:dyDescent="0.35">
      <c r="A18" s="14" t="s">
        <v>84</v>
      </c>
      <c r="B18" s="17"/>
      <c r="C18" s="36" t="s">
        <v>112</v>
      </c>
      <c r="D18" s="18" t="s">
        <v>109</v>
      </c>
      <c r="E18" s="19">
        <v>44844</v>
      </c>
      <c r="F18" s="24" t="s">
        <v>163</v>
      </c>
      <c r="G18" s="15" t="s">
        <v>110</v>
      </c>
      <c r="H18" s="25" t="s">
        <v>14</v>
      </c>
      <c r="I18" s="23" t="s">
        <v>81</v>
      </c>
      <c r="J18" s="26" t="s">
        <v>166</v>
      </c>
      <c r="K18" s="19">
        <v>45275</v>
      </c>
      <c r="L18" s="15" t="s">
        <v>15</v>
      </c>
      <c r="M18" s="16" t="s">
        <v>108</v>
      </c>
      <c r="O18" s="61">
        <v>45092</v>
      </c>
      <c r="P18" s="61">
        <v>45113</v>
      </c>
      <c r="Q18" s="61">
        <v>44700</v>
      </c>
    </row>
    <row r="19" spans="1:17" ht="130.25" customHeight="1" thickBot="1" x14ac:dyDescent="0.35">
      <c r="A19" s="14" t="s">
        <v>34</v>
      </c>
      <c r="B19" s="17"/>
      <c r="C19" s="36" t="s">
        <v>36</v>
      </c>
      <c r="D19" s="18" t="s">
        <v>37</v>
      </c>
      <c r="E19" s="19">
        <v>44781</v>
      </c>
      <c r="F19" s="24" t="s">
        <v>163</v>
      </c>
      <c r="G19" s="15" t="s">
        <v>102</v>
      </c>
      <c r="H19" s="15" t="s">
        <v>14</v>
      </c>
      <c r="I19" s="25" t="s">
        <v>81</v>
      </c>
      <c r="J19" s="23" t="s">
        <v>164</v>
      </c>
      <c r="K19" s="26">
        <v>45346</v>
      </c>
      <c r="L19" s="15" t="s">
        <v>16</v>
      </c>
      <c r="M19" s="16" t="s">
        <v>121</v>
      </c>
    </row>
    <row r="20" spans="1:17" s="33" customFormat="1" ht="119.5" customHeight="1" x14ac:dyDescent="0.35">
      <c r="A20" s="14" t="s">
        <v>32</v>
      </c>
      <c r="B20" s="17" t="s">
        <v>11</v>
      </c>
      <c r="C20" s="36" t="s">
        <v>33</v>
      </c>
      <c r="D20" s="18" t="s">
        <v>27</v>
      </c>
      <c r="E20" s="19">
        <v>44735</v>
      </c>
      <c r="F20" s="24" t="s">
        <v>163</v>
      </c>
      <c r="G20" s="15" t="s">
        <v>102</v>
      </c>
      <c r="H20" s="15" t="s">
        <v>14</v>
      </c>
      <c r="I20" s="25" t="s">
        <v>81</v>
      </c>
      <c r="J20" s="23" t="s">
        <v>164</v>
      </c>
      <c r="K20" s="26">
        <v>45346</v>
      </c>
      <c r="L20" s="15" t="s">
        <v>31</v>
      </c>
      <c r="M20" s="16" t="s">
        <v>122</v>
      </c>
    </row>
  </sheetData>
  <mergeCells count="2">
    <mergeCell ref="A1:C1"/>
    <mergeCell ref="A2:B2"/>
  </mergeCells>
  <conditionalFormatting sqref="E11:E20">
    <cfRule type="cellIs" dxfId="29" priority="1" stopIfTrue="1" operator="equal">
      <formula>"Closed"</formula>
    </cfRule>
    <cfRule type="cellIs" dxfId="28"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59"/>
  <sheetViews>
    <sheetView workbookViewId="0">
      <pane ySplit="2" topLeftCell="A3" activePane="bottomLeft" state="frozen"/>
      <selection pane="bottomLeft" activeCell="C4" sqref="C4"/>
    </sheetView>
  </sheetViews>
  <sheetFormatPr defaultColWidth="8.81640625" defaultRowHeight="14" outlineLevelCol="2" x14ac:dyDescent="0.3"/>
  <cols>
    <col min="1" max="1" width="8.81640625" style="6"/>
    <col min="2" max="2" width="5.08984375" style="6" bestFit="1" customWidth="1"/>
    <col min="3" max="3" width="30.36328125" style="6" customWidth="1"/>
    <col min="4" max="4" width="14.453125" style="6" customWidth="1" outlineLevel="1"/>
    <col min="5" max="5" width="12.81640625" style="6" customWidth="1" outlineLevel="1"/>
    <col min="6" max="6" width="17.26953125" style="6" customWidth="1" outlineLevel="2"/>
    <col min="7" max="7" width="15" style="6" customWidth="1"/>
    <col min="8" max="8" width="12.54296875" style="6" customWidth="1"/>
    <col min="9" max="9" width="11.90625" style="6" customWidth="1"/>
    <col min="10" max="10" width="15.1796875" style="6" customWidth="1"/>
    <col min="11" max="11" width="17" style="6" customWidth="1"/>
    <col min="12" max="12" width="14.54296875" style="6" customWidth="1"/>
    <col min="13" max="13" width="113" style="6" customWidth="1"/>
    <col min="14" max="16384" width="8.81640625" style="6"/>
  </cols>
  <sheetData>
    <row r="1" spans="1:13" ht="29.5" customHeight="1" thickBot="1" x14ac:dyDescent="0.35">
      <c r="A1" s="304" t="s">
        <v>288</v>
      </c>
      <c r="B1" s="304"/>
      <c r="C1" s="304"/>
    </row>
    <row r="2" spans="1:13" ht="28" x14ac:dyDescent="0.3">
      <c r="A2" s="75" t="s">
        <v>0</v>
      </c>
      <c r="B2" s="77"/>
      <c r="C2" s="77" t="s">
        <v>1</v>
      </c>
      <c r="D2" s="77" t="s">
        <v>2</v>
      </c>
      <c r="E2" s="77" t="s">
        <v>3</v>
      </c>
      <c r="F2" s="77" t="s">
        <v>17</v>
      </c>
      <c r="G2" s="77" t="s">
        <v>18</v>
      </c>
      <c r="H2" s="78" t="s">
        <v>19</v>
      </c>
      <c r="I2" s="77" t="s">
        <v>20</v>
      </c>
      <c r="J2" s="77" t="s">
        <v>21</v>
      </c>
      <c r="K2" s="77" t="s">
        <v>22</v>
      </c>
      <c r="L2" s="77" t="s">
        <v>19</v>
      </c>
      <c r="M2" s="76" t="s">
        <v>23</v>
      </c>
    </row>
    <row r="3" spans="1:13" ht="84" x14ac:dyDescent="0.3">
      <c r="A3" s="353" t="s">
        <v>206</v>
      </c>
      <c r="B3" s="83"/>
      <c r="C3" s="83" t="s">
        <v>202</v>
      </c>
      <c r="D3" s="83" t="s">
        <v>71</v>
      </c>
      <c r="E3" s="230">
        <v>45450</v>
      </c>
      <c r="F3" s="354" t="s">
        <v>304</v>
      </c>
      <c r="G3" s="355" t="s">
        <v>52</v>
      </c>
      <c r="H3" s="230">
        <v>45645</v>
      </c>
      <c r="I3" s="275" t="s">
        <v>25</v>
      </c>
      <c r="J3" s="275" t="s">
        <v>25</v>
      </c>
      <c r="K3" s="275" t="s">
        <v>25</v>
      </c>
      <c r="L3" s="275" t="s">
        <v>25</v>
      </c>
      <c r="M3" s="296" t="s">
        <v>307</v>
      </c>
    </row>
    <row r="4" spans="1:13" ht="185.5" customHeight="1" x14ac:dyDescent="0.3">
      <c r="A4" s="356" t="s">
        <v>106</v>
      </c>
      <c r="B4" s="354"/>
      <c r="C4" s="354" t="s">
        <v>28</v>
      </c>
      <c r="D4" s="357" t="s">
        <v>71</v>
      </c>
      <c r="E4" s="358">
        <v>45142</v>
      </c>
      <c r="F4" s="354" t="s">
        <v>81</v>
      </c>
      <c r="G4" s="359" t="s">
        <v>212</v>
      </c>
      <c r="H4" s="360" t="s">
        <v>212</v>
      </c>
      <c r="I4" s="275" t="s">
        <v>25</v>
      </c>
      <c r="J4" s="275" t="s">
        <v>25</v>
      </c>
      <c r="K4" s="275" t="s">
        <v>25</v>
      </c>
      <c r="L4" s="275" t="s">
        <v>25</v>
      </c>
      <c r="M4" s="94" t="s">
        <v>306</v>
      </c>
    </row>
    <row r="5" spans="1:13" s="7" customFormat="1" ht="140.5" thickBot="1" x14ac:dyDescent="0.35">
      <c r="A5" s="282" t="s">
        <v>69</v>
      </c>
      <c r="B5" s="5"/>
      <c r="C5" s="283" t="s">
        <v>70</v>
      </c>
      <c r="D5" s="284" t="s">
        <v>72</v>
      </c>
      <c r="E5" s="285">
        <v>45022</v>
      </c>
      <c r="F5" s="284" t="s">
        <v>13</v>
      </c>
      <c r="G5" s="5" t="s">
        <v>52</v>
      </c>
      <c r="H5" s="286">
        <v>45491</v>
      </c>
      <c r="I5" s="286" t="s">
        <v>215</v>
      </c>
      <c r="J5" s="284" t="s">
        <v>13</v>
      </c>
      <c r="K5" s="5" t="s">
        <v>52</v>
      </c>
      <c r="L5" s="287" t="s">
        <v>25</v>
      </c>
      <c r="M5" s="93" t="s">
        <v>308</v>
      </c>
    </row>
    <row r="6" spans="1:13" ht="28" x14ac:dyDescent="0.3">
      <c r="A6" s="20" t="s">
        <v>35</v>
      </c>
      <c r="B6" s="8"/>
      <c r="C6" s="9" t="s">
        <v>111</v>
      </c>
      <c r="D6" s="1" t="s">
        <v>38</v>
      </c>
      <c r="E6" s="2">
        <v>44806</v>
      </c>
      <c r="F6" s="5" t="s">
        <v>103</v>
      </c>
      <c r="G6" s="8" t="s">
        <v>241</v>
      </c>
      <c r="H6" s="242">
        <v>45604</v>
      </c>
      <c r="I6" s="8" t="s">
        <v>240</v>
      </c>
      <c r="J6" s="5" t="s">
        <v>103</v>
      </c>
      <c r="K6" s="8" t="s">
        <v>241</v>
      </c>
      <c r="L6" s="242">
        <v>45604</v>
      </c>
      <c r="M6" s="93" t="s">
        <v>305</v>
      </c>
    </row>
    <row r="1048559" spans="10:10" x14ac:dyDescent="0.3">
      <c r="J1048559" s="2"/>
    </row>
  </sheetData>
  <mergeCells count="1">
    <mergeCell ref="A1:C1"/>
  </mergeCells>
  <phoneticPr fontId="3" type="noConversion"/>
  <conditionalFormatting sqref="E5:E6">
    <cfRule type="cellIs" dxfId="27" priority="9" stopIfTrue="1" operator="equal">
      <formula>"Closed"</formula>
    </cfRule>
    <cfRule type="cellIs" dxfId="26" priority="10" stopIfTrue="1" operator="equal">
      <formula>"Live"</formula>
    </cfRule>
  </conditionalFormatting>
  <conditionalFormatting sqref="H6">
    <cfRule type="expression" dxfId="25" priority="7">
      <formula>#REF!="Yes"</formula>
    </cfRule>
  </conditionalFormatting>
  <conditionalFormatting sqref="J1048559">
    <cfRule type="expression" dxfId="24" priority="77">
      <formula>$R1048559="Yes"</formula>
    </cfRule>
  </conditionalFormatting>
  <conditionalFormatting sqref="L6">
    <cfRule type="expression" dxfId="23" priority="5">
      <formula>#REF!="Yes"</formula>
    </cfRule>
  </conditionalFormatting>
  <conditionalFormatting sqref="E4:F4">
    <cfRule type="cellIs" dxfId="22" priority="3" stopIfTrue="1" operator="equal">
      <formula>"Closed"</formula>
    </cfRule>
    <cfRule type="cellIs" dxfId="21" priority="4" stopIfTrue="1" operator="equal">
      <formula>"Live"</formula>
    </cfRule>
  </conditionalFormatting>
  <conditionalFormatting sqref="F3">
    <cfRule type="cellIs" dxfId="20" priority="1" stopIfTrue="1" operator="equal">
      <formula>"Closed"</formula>
    </cfRule>
    <cfRule type="cellIs" dxfId="19" priority="2" stopIfTrue="1" operator="equal">
      <formula>"Live"</formula>
    </cfRule>
  </conditionalFormatting>
  <pageMargins left="0.7" right="0.7" top="0.75" bottom="0.75" header="0.3" footer="0.3"/>
  <pageSetup paperSize="9" orientation="portrait" r:id="rId1"/>
  <ignoredErrors>
    <ignoredError sqref="A6:B6 J6 D6:E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4"/>
  <sheetViews>
    <sheetView workbookViewId="0">
      <selection activeCell="K3" sqref="K3"/>
    </sheetView>
  </sheetViews>
  <sheetFormatPr defaultColWidth="8.81640625" defaultRowHeight="14" outlineLevelCol="2" x14ac:dyDescent="0.3"/>
  <cols>
    <col min="1" max="1" width="8.81640625" style="6"/>
    <col min="2" max="2" width="2.1796875" style="6" bestFit="1" customWidth="1"/>
    <col min="3" max="3" width="33.08984375" style="6" customWidth="1"/>
    <col min="4" max="4" width="18.6328125" style="6" customWidth="1" outlineLevel="1"/>
    <col min="5" max="5" width="12.90625" style="6" customWidth="1" outlineLevel="1"/>
    <col min="6" max="6" width="11.453125" style="6" customWidth="1" outlineLevel="2"/>
    <col min="7" max="7" width="11.1796875" style="6" customWidth="1" outlineLevel="2"/>
    <col min="8" max="9" width="19.1796875" style="6" bestFit="1" customWidth="1"/>
    <col min="10" max="10" width="15.36328125" style="6" customWidth="1"/>
    <col min="11" max="11" width="86.1796875" style="6" customWidth="1"/>
    <col min="12" max="16384" width="8.81640625" style="6"/>
  </cols>
  <sheetData>
    <row r="1" spans="1:22" s="74" customFormat="1" ht="14.5" thickBot="1" x14ac:dyDescent="0.35">
      <c r="A1" s="304" t="s">
        <v>288</v>
      </c>
      <c r="B1" s="304"/>
      <c r="C1" s="304"/>
    </row>
    <row r="2" spans="1:22" ht="28" x14ac:dyDescent="0.3">
      <c r="A2" s="75" t="s">
        <v>0</v>
      </c>
      <c r="B2" s="76"/>
      <c r="C2" s="22" t="s">
        <v>1</v>
      </c>
      <c r="D2" s="77" t="s">
        <v>2</v>
      </c>
      <c r="E2" s="77" t="s">
        <v>3</v>
      </c>
      <c r="F2" s="78" t="s">
        <v>4</v>
      </c>
      <c r="G2" s="78" t="s">
        <v>5</v>
      </c>
      <c r="H2" s="79" t="s">
        <v>6</v>
      </c>
      <c r="I2" s="79" t="s">
        <v>7</v>
      </c>
      <c r="J2" s="78" t="s">
        <v>8</v>
      </c>
      <c r="K2" s="77" t="s">
        <v>23</v>
      </c>
    </row>
    <row r="3" spans="1:22" ht="42" x14ac:dyDescent="0.3">
      <c r="A3" s="34" t="s">
        <v>191</v>
      </c>
      <c r="B3" s="8" t="s">
        <v>12</v>
      </c>
      <c r="C3" s="13" t="s">
        <v>192</v>
      </c>
      <c r="D3" s="13" t="s">
        <v>185</v>
      </c>
      <c r="E3" s="2">
        <v>45436</v>
      </c>
      <c r="F3" s="35" t="s">
        <v>26</v>
      </c>
      <c r="G3" s="35" t="s">
        <v>14</v>
      </c>
      <c r="H3" s="1" t="s">
        <v>73</v>
      </c>
      <c r="I3" s="8" t="s">
        <v>52</v>
      </c>
      <c r="J3" s="4">
        <v>45855</v>
      </c>
      <c r="K3" s="94" t="s">
        <v>315</v>
      </c>
    </row>
    <row r="4" spans="1:22" s="27" customFormat="1" ht="28" x14ac:dyDescent="0.35">
      <c r="A4" s="28" t="s">
        <v>77</v>
      </c>
      <c r="B4" s="21" t="s">
        <v>12</v>
      </c>
      <c r="C4" s="3" t="s">
        <v>78</v>
      </c>
      <c r="D4" s="3" t="s">
        <v>71</v>
      </c>
      <c r="E4" s="2">
        <v>45055</v>
      </c>
      <c r="F4" s="1" t="s">
        <v>26</v>
      </c>
      <c r="G4" s="1" t="s">
        <v>64</v>
      </c>
      <c r="H4" s="1" t="s">
        <v>73</v>
      </c>
      <c r="I4" s="8" t="s">
        <v>52</v>
      </c>
      <c r="J4" s="4">
        <v>45736</v>
      </c>
      <c r="K4" s="92" t="s">
        <v>316</v>
      </c>
      <c r="L4" s="6"/>
      <c r="M4" s="6"/>
      <c r="N4" s="6"/>
      <c r="O4" s="6"/>
      <c r="P4" s="6"/>
      <c r="Q4" s="6"/>
      <c r="R4" s="6"/>
      <c r="S4" s="6"/>
      <c r="T4" s="6"/>
      <c r="U4" s="6"/>
      <c r="V4" s="10"/>
    </row>
  </sheetData>
  <mergeCells count="1">
    <mergeCell ref="A1:C1"/>
  </mergeCells>
  <conditionalFormatting sqref="E3:E4">
    <cfRule type="cellIs" dxfId="18" priority="33" stopIfTrue="1" operator="equal">
      <formula>"Closed"</formula>
    </cfRule>
    <cfRule type="cellIs" dxfId="17" priority="34" stopIfTrue="1" operator="equal">
      <formula>"Live"</formula>
    </cfRule>
  </conditionalFormatting>
  <conditionalFormatting sqref="J3:J4">
    <cfRule type="expression" dxfId="16" priority="37">
      <formula>$U3="Yes"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Y48"/>
  <sheetViews>
    <sheetView zoomScale="88" workbookViewId="0">
      <pane ySplit="3" topLeftCell="A4" activePane="bottomLeft" state="frozen"/>
      <selection pane="bottomLeft" activeCell="E30" sqref="E30"/>
    </sheetView>
  </sheetViews>
  <sheetFormatPr defaultColWidth="8.81640625" defaultRowHeight="15.5" outlineLevelCol="1" x14ac:dyDescent="0.35"/>
  <cols>
    <col min="1" max="1" width="11.08984375" style="318" customWidth="1"/>
    <col min="2" max="2" width="5.54296875" style="190" customWidth="1"/>
    <col min="3" max="3" width="31.6328125" style="167" customWidth="1"/>
    <col min="4" max="4" width="15.26953125" style="167" bestFit="1" customWidth="1" outlineLevel="1"/>
    <col min="5" max="5" width="15.6328125" style="167" customWidth="1" outlineLevel="1"/>
    <col min="6" max="6" width="14.453125" style="167" hidden="1" customWidth="1" outlineLevel="1"/>
    <col min="7" max="7" width="15.6328125" style="167" customWidth="1"/>
    <col min="8" max="8" width="73.1796875" style="167" customWidth="1"/>
    <col min="9" max="9" width="19.7265625" style="247" bestFit="1" customWidth="1"/>
    <col min="10" max="10" width="18.453125" style="190" customWidth="1"/>
    <col min="11" max="11" width="16.7265625" style="190" bestFit="1" customWidth="1"/>
    <col min="12" max="12" width="22.7265625" style="190" bestFit="1" customWidth="1"/>
    <col min="13" max="13" width="73.1796875" style="167" customWidth="1"/>
    <col min="14" max="16384" width="8.81640625" style="119"/>
  </cols>
  <sheetData>
    <row r="1" spans="1:24" s="111" customFormat="1" ht="23.5" customHeight="1" x14ac:dyDescent="0.35">
      <c r="A1" s="241" t="s">
        <v>56</v>
      </c>
      <c r="B1" s="241"/>
      <c r="C1" s="241"/>
      <c r="D1" s="108"/>
      <c r="E1" s="108"/>
      <c r="F1" s="108"/>
      <c r="G1" s="108"/>
      <c r="H1" s="244"/>
      <c r="I1" s="245"/>
      <c r="J1" s="109"/>
      <c r="K1" s="109"/>
      <c r="L1" s="110"/>
      <c r="M1" s="108"/>
    </row>
    <row r="2" spans="1:24" s="111" customFormat="1" ht="23.5" customHeight="1" thickBot="1" x14ac:dyDescent="0.4">
      <c r="A2" s="304" t="s">
        <v>288</v>
      </c>
      <c r="B2" s="304"/>
      <c r="C2" s="304"/>
      <c r="D2" s="108"/>
      <c r="E2" s="108"/>
      <c r="F2" s="108"/>
      <c r="G2" s="108"/>
      <c r="H2" s="244"/>
      <c r="I2" s="245"/>
      <c r="J2" s="109"/>
      <c r="K2" s="109"/>
      <c r="L2" s="110"/>
      <c r="M2" s="108"/>
    </row>
    <row r="3" spans="1:24" ht="46.5" x14ac:dyDescent="0.3">
      <c r="A3" s="319" t="s">
        <v>0</v>
      </c>
      <c r="B3" s="320"/>
      <c r="C3" s="112" t="s">
        <v>1</v>
      </c>
      <c r="D3" s="113" t="s">
        <v>2</v>
      </c>
      <c r="E3" s="114" t="s">
        <v>3</v>
      </c>
      <c r="F3" s="115" t="s">
        <v>4</v>
      </c>
      <c r="G3" s="116" t="s">
        <v>54</v>
      </c>
      <c r="H3" s="116" t="s">
        <v>295</v>
      </c>
      <c r="I3" s="116" t="s">
        <v>55</v>
      </c>
      <c r="J3" s="116" t="s">
        <v>57</v>
      </c>
      <c r="K3" s="116" t="s">
        <v>58</v>
      </c>
      <c r="L3" s="116" t="s">
        <v>59</v>
      </c>
      <c r="M3" s="117" t="s">
        <v>44</v>
      </c>
      <c r="N3" s="118"/>
      <c r="O3" s="118"/>
      <c r="P3" s="118"/>
      <c r="Q3" s="118"/>
      <c r="R3" s="118"/>
      <c r="S3" s="118"/>
      <c r="T3" s="118"/>
      <c r="U3" s="118"/>
      <c r="V3" s="118"/>
      <c r="W3" s="118"/>
      <c r="X3" s="118"/>
    </row>
    <row r="4" spans="1:24" ht="93" x14ac:dyDescent="0.3">
      <c r="A4" s="323" t="s">
        <v>253</v>
      </c>
      <c r="B4" s="324" t="s">
        <v>11</v>
      </c>
      <c r="C4" s="325" t="s">
        <v>255</v>
      </c>
      <c r="D4" s="325" t="s">
        <v>257</v>
      </c>
      <c r="E4" s="326">
        <v>45574</v>
      </c>
      <c r="F4" s="327"/>
      <c r="G4" s="349"/>
      <c r="H4" s="325" t="s">
        <v>279</v>
      </c>
      <c r="I4" s="105"/>
      <c r="J4" s="95"/>
      <c r="K4" s="95"/>
      <c r="L4" s="95"/>
      <c r="M4" s="95"/>
      <c r="N4" s="118"/>
      <c r="O4" s="118"/>
      <c r="P4" s="118"/>
      <c r="Q4" s="118"/>
      <c r="R4" s="118"/>
      <c r="S4" s="118"/>
      <c r="T4" s="118"/>
      <c r="U4" s="118"/>
      <c r="V4" s="118"/>
      <c r="W4" s="118"/>
      <c r="X4" s="118"/>
    </row>
    <row r="5" spans="1:24" ht="93" x14ac:dyDescent="0.3">
      <c r="A5" s="323" t="s">
        <v>252</v>
      </c>
      <c r="B5" s="324" t="s">
        <v>11</v>
      </c>
      <c r="C5" s="325" t="s">
        <v>256</v>
      </c>
      <c r="D5" s="325" t="s">
        <v>259</v>
      </c>
      <c r="E5" s="326">
        <v>45572</v>
      </c>
      <c r="F5" s="327"/>
      <c r="G5" s="349"/>
      <c r="H5" s="325" t="s">
        <v>278</v>
      </c>
      <c r="I5" s="105"/>
      <c r="J5" s="95"/>
      <c r="K5" s="95"/>
      <c r="L5" s="95"/>
      <c r="M5" s="95"/>
      <c r="N5" s="118"/>
      <c r="O5" s="118"/>
      <c r="P5" s="118"/>
      <c r="Q5" s="118"/>
      <c r="R5" s="118"/>
      <c r="S5" s="118"/>
      <c r="T5" s="118"/>
      <c r="U5" s="118"/>
      <c r="V5" s="118"/>
      <c r="W5" s="118"/>
      <c r="X5" s="118"/>
    </row>
    <row r="6" spans="1:24" ht="139.5" x14ac:dyDescent="0.3">
      <c r="A6" s="323" t="s">
        <v>251</v>
      </c>
      <c r="B6" s="324"/>
      <c r="C6" s="325" t="s">
        <v>254</v>
      </c>
      <c r="D6" s="325" t="s">
        <v>258</v>
      </c>
      <c r="E6" s="326">
        <v>45569</v>
      </c>
      <c r="F6" s="327"/>
      <c r="G6" s="349"/>
      <c r="H6" s="325" t="s">
        <v>311</v>
      </c>
      <c r="I6" s="105"/>
      <c r="J6" s="95"/>
      <c r="K6" s="95"/>
      <c r="L6" s="95"/>
      <c r="M6" s="95"/>
      <c r="N6" s="118"/>
      <c r="O6" s="118"/>
      <c r="P6" s="118"/>
      <c r="Q6" s="118"/>
      <c r="R6" s="118"/>
      <c r="S6" s="118"/>
      <c r="T6" s="118"/>
      <c r="U6" s="118"/>
      <c r="V6" s="118"/>
      <c r="W6" s="118"/>
      <c r="X6" s="118"/>
    </row>
    <row r="7" spans="1:24" ht="77.5" x14ac:dyDescent="0.3">
      <c r="A7" s="323" t="s">
        <v>242</v>
      </c>
      <c r="B7" s="328" t="s">
        <v>11</v>
      </c>
      <c r="C7" s="325" t="s">
        <v>243</v>
      </c>
      <c r="D7" s="325" t="s">
        <v>31</v>
      </c>
      <c r="E7" s="326">
        <v>45546</v>
      </c>
      <c r="F7" s="327"/>
      <c r="G7" s="349"/>
      <c r="H7" s="325" t="s">
        <v>244</v>
      </c>
      <c r="I7" s="105"/>
      <c r="J7" s="95"/>
      <c r="K7" s="95"/>
      <c r="L7" s="95"/>
      <c r="M7" s="95"/>
      <c r="N7" s="118"/>
      <c r="O7" s="118"/>
      <c r="P7" s="118"/>
      <c r="Q7" s="118"/>
      <c r="R7" s="118"/>
      <c r="S7" s="118"/>
      <c r="T7" s="118"/>
      <c r="U7" s="118"/>
      <c r="V7" s="118"/>
      <c r="W7" s="118"/>
      <c r="X7" s="118"/>
    </row>
    <row r="8" spans="1:24" ht="108.5" x14ac:dyDescent="0.3">
      <c r="A8" s="323" t="s">
        <v>226</v>
      </c>
      <c r="B8" s="329"/>
      <c r="C8" s="325" t="s">
        <v>233</v>
      </c>
      <c r="D8" s="325" t="s">
        <v>15</v>
      </c>
      <c r="E8" s="326">
        <v>45510</v>
      </c>
      <c r="F8" s="327"/>
      <c r="G8" s="349"/>
      <c r="H8" s="325" t="s">
        <v>260</v>
      </c>
      <c r="I8" s="105"/>
      <c r="J8" s="95"/>
      <c r="K8" s="95"/>
      <c r="L8" s="95"/>
      <c r="M8" s="95"/>
      <c r="N8" s="118"/>
      <c r="O8" s="118"/>
      <c r="P8" s="118"/>
      <c r="Q8" s="118"/>
      <c r="R8" s="118"/>
      <c r="S8" s="118"/>
      <c r="T8" s="118"/>
      <c r="U8" s="118"/>
      <c r="V8" s="118"/>
      <c r="W8" s="118"/>
      <c r="X8" s="118"/>
    </row>
    <row r="9" spans="1:24" ht="108.5" x14ac:dyDescent="0.3">
      <c r="A9" s="323" t="s">
        <v>225</v>
      </c>
      <c r="B9" s="329"/>
      <c r="C9" s="325" t="s">
        <v>232</v>
      </c>
      <c r="D9" s="325" t="s">
        <v>71</v>
      </c>
      <c r="E9" s="326">
        <v>45510</v>
      </c>
      <c r="F9" s="327"/>
      <c r="G9" s="349"/>
      <c r="H9" s="325" t="s">
        <v>239</v>
      </c>
      <c r="I9" s="105"/>
      <c r="J9" s="95"/>
      <c r="K9" s="95"/>
      <c r="L9" s="95"/>
      <c r="M9" s="95"/>
      <c r="N9" s="118"/>
      <c r="O9" s="118"/>
      <c r="P9" s="118"/>
      <c r="Q9" s="118"/>
      <c r="R9" s="118"/>
      <c r="S9" s="118"/>
      <c r="T9" s="118"/>
      <c r="U9" s="118"/>
      <c r="V9" s="118"/>
      <c r="W9" s="118"/>
      <c r="X9" s="118"/>
    </row>
    <row r="10" spans="1:24" ht="108.5" x14ac:dyDescent="0.3">
      <c r="A10" s="323" t="s">
        <v>224</v>
      </c>
      <c r="B10" s="329"/>
      <c r="C10" s="325" t="s">
        <v>231</v>
      </c>
      <c r="D10" s="325" t="s">
        <v>71</v>
      </c>
      <c r="E10" s="326">
        <v>45510</v>
      </c>
      <c r="F10" s="327"/>
      <c r="G10" s="349"/>
      <c r="H10" s="325" t="s">
        <v>248</v>
      </c>
      <c r="I10" s="105"/>
      <c r="J10" s="95"/>
      <c r="K10" s="95"/>
      <c r="L10" s="95"/>
      <c r="M10" s="95"/>
      <c r="N10" s="118"/>
      <c r="O10" s="118"/>
      <c r="P10" s="118"/>
      <c r="Q10" s="118"/>
      <c r="R10" s="118"/>
      <c r="S10" s="118"/>
      <c r="T10" s="118"/>
      <c r="U10" s="118"/>
      <c r="V10" s="118"/>
      <c r="W10" s="118"/>
      <c r="X10" s="118"/>
    </row>
    <row r="11" spans="1:24" ht="93" x14ac:dyDescent="0.3">
      <c r="A11" s="323" t="s">
        <v>223</v>
      </c>
      <c r="B11" s="329"/>
      <c r="C11" s="325" t="s">
        <v>230</v>
      </c>
      <c r="D11" s="325" t="s">
        <v>71</v>
      </c>
      <c r="E11" s="326">
        <v>45510</v>
      </c>
      <c r="F11" s="327"/>
      <c r="G11" s="349"/>
      <c r="H11" s="330" t="s">
        <v>245</v>
      </c>
      <c r="I11" s="105"/>
      <c r="J11" s="95"/>
      <c r="K11" s="95"/>
      <c r="L11" s="95"/>
      <c r="M11" s="95"/>
      <c r="N11" s="118"/>
      <c r="O11" s="118"/>
      <c r="P11" s="118"/>
      <c r="Q11" s="118"/>
      <c r="R11" s="118"/>
      <c r="S11" s="118"/>
      <c r="T11" s="118"/>
      <c r="U11" s="118"/>
      <c r="V11" s="118"/>
      <c r="W11" s="118"/>
      <c r="X11" s="118"/>
    </row>
    <row r="12" spans="1:24" ht="62" x14ac:dyDescent="0.3">
      <c r="A12" s="323" t="s">
        <v>222</v>
      </c>
      <c r="B12" s="329"/>
      <c r="C12" s="325" t="s">
        <v>229</v>
      </c>
      <c r="D12" s="325" t="s">
        <v>185</v>
      </c>
      <c r="E12" s="331">
        <v>45510</v>
      </c>
      <c r="F12" s="327"/>
      <c r="G12" s="349"/>
      <c r="H12" s="325" t="s">
        <v>238</v>
      </c>
      <c r="I12" s="105"/>
      <c r="J12" s="95"/>
      <c r="K12" s="95"/>
      <c r="L12" s="95"/>
      <c r="M12" s="95"/>
      <c r="N12" s="118"/>
      <c r="O12" s="118"/>
      <c r="P12" s="118"/>
      <c r="Q12" s="118"/>
      <c r="R12" s="118"/>
      <c r="S12" s="118"/>
      <c r="T12" s="118"/>
      <c r="U12" s="118"/>
      <c r="V12" s="118"/>
      <c r="W12" s="118"/>
      <c r="X12" s="118"/>
    </row>
    <row r="13" spans="1:24" ht="93" x14ac:dyDescent="0.3">
      <c r="A13" s="332" t="s">
        <v>221</v>
      </c>
      <c r="B13" s="333"/>
      <c r="C13" s="334" t="s">
        <v>228</v>
      </c>
      <c r="D13" s="334" t="s">
        <v>71</v>
      </c>
      <c r="E13" s="331">
        <v>45509</v>
      </c>
      <c r="F13" s="327"/>
      <c r="G13" s="349"/>
      <c r="H13" s="325" t="s">
        <v>297</v>
      </c>
      <c r="I13" s="105"/>
      <c r="J13" s="95"/>
      <c r="K13" s="95"/>
      <c r="L13" s="95"/>
      <c r="M13" s="95"/>
      <c r="N13" s="118"/>
      <c r="O13" s="118"/>
      <c r="P13" s="118"/>
      <c r="Q13" s="118"/>
      <c r="R13" s="118"/>
      <c r="S13" s="118"/>
      <c r="T13" s="118"/>
      <c r="U13" s="118"/>
      <c r="V13" s="118"/>
      <c r="W13" s="118"/>
      <c r="X13" s="118"/>
    </row>
    <row r="14" spans="1:24" ht="62" x14ac:dyDescent="0.3">
      <c r="A14" s="332" t="s">
        <v>220</v>
      </c>
      <c r="B14" s="333"/>
      <c r="C14" s="334" t="s">
        <v>227</v>
      </c>
      <c r="D14" s="334" t="s">
        <v>71</v>
      </c>
      <c r="E14" s="331">
        <v>45509</v>
      </c>
      <c r="F14" s="327"/>
      <c r="G14" s="349"/>
      <c r="H14" s="325" t="s">
        <v>237</v>
      </c>
      <c r="I14" s="105"/>
      <c r="J14" s="95"/>
      <c r="K14" s="95"/>
      <c r="L14" s="95"/>
      <c r="M14" s="95"/>
      <c r="N14" s="118"/>
      <c r="O14" s="118"/>
      <c r="P14" s="118"/>
      <c r="Q14" s="118"/>
      <c r="R14" s="118"/>
      <c r="S14" s="118"/>
      <c r="T14" s="118"/>
      <c r="U14" s="118"/>
      <c r="V14" s="118"/>
      <c r="W14" s="118"/>
      <c r="X14" s="118"/>
    </row>
    <row r="15" spans="1:24" ht="112" x14ac:dyDescent="0.3">
      <c r="A15" s="332" t="s">
        <v>218</v>
      </c>
      <c r="B15" s="333"/>
      <c r="C15" s="334" t="s">
        <v>219</v>
      </c>
      <c r="D15" s="334" t="s">
        <v>71</v>
      </c>
      <c r="E15" s="335">
        <v>45491</v>
      </c>
      <c r="F15" s="327"/>
      <c r="G15" s="349"/>
      <c r="H15" s="13" t="s">
        <v>298</v>
      </c>
      <c r="I15" s="105"/>
      <c r="J15" s="95"/>
      <c r="K15" s="95"/>
      <c r="L15" s="95"/>
      <c r="M15" s="95"/>
      <c r="N15" s="118"/>
      <c r="O15" s="118"/>
      <c r="P15" s="118"/>
      <c r="Q15" s="118"/>
      <c r="R15" s="118"/>
      <c r="S15" s="118"/>
      <c r="T15" s="118"/>
      <c r="U15" s="118"/>
      <c r="V15" s="118"/>
      <c r="W15" s="118"/>
      <c r="X15" s="118"/>
    </row>
    <row r="16" spans="1:24" ht="84" x14ac:dyDescent="0.3">
      <c r="A16" s="336" t="s">
        <v>213</v>
      </c>
      <c r="B16" s="337"/>
      <c r="C16" s="325" t="s">
        <v>216</v>
      </c>
      <c r="D16" s="325" t="s">
        <v>217</v>
      </c>
      <c r="E16" s="326">
        <v>45471</v>
      </c>
      <c r="F16" s="327"/>
      <c r="G16" s="349"/>
      <c r="H16" s="13" t="s">
        <v>299</v>
      </c>
      <c r="I16" s="105"/>
      <c r="J16" s="95"/>
      <c r="K16" s="95"/>
      <c r="L16" s="95"/>
      <c r="M16" s="95"/>
      <c r="N16" s="118"/>
      <c r="O16" s="118"/>
      <c r="P16" s="118"/>
      <c r="Q16" s="118"/>
      <c r="R16" s="118"/>
      <c r="S16" s="118"/>
      <c r="T16" s="118"/>
      <c r="U16" s="118"/>
      <c r="V16" s="118"/>
      <c r="W16" s="118"/>
      <c r="X16" s="118"/>
    </row>
    <row r="17" spans="1:24" ht="98" x14ac:dyDescent="0.3">
      <c r="A17" s="336" t="s">
        <v>209</v>
      </c>
      <c r="B17" s="337"/>
      <c r="C17" s="325" t="s">
        <v>197</v>
      </c>
      <c r="D17" s="325" t="s">
        <v>198</v>
      </c>
      <c r="E17" s="326">
        <v>45454</v>
      </c>
      <c r="F17" s="327"/>
      <c r="G17" s="349"/>
      <c r="H17" s="13" t="s">
        <v>300</v>
      </c>
      <c r="I17" s="105"/>
      <c r="J17" s="95"/>
      <c r="K17" s="95"/>
      <c r="L17" s="95"/>
      <c r="M17" s="95"/>
      <c r="N17" s="118"/>
      <c r="O17" s="118"/>
      <c r="P17" s="118"/>
      <c r="Q17" s="118"/>
      <c r="R17" s="118"/>
      <c r="S17" s="118"/>
      <c r="T17" s="118"/>
      <c r="U17" s="118"/>
      <c r="V17" s="118"/>
      <c r="W17" s="118"/>
      <c r="X17" s="118"/>
    </row>
    <row r="18" spans="1:24" ht="224" x14ac:dyDescent="0.3">
      <c r="A18" s="336" t="s">
        <v>210</v>
      </c>
      <c r="B18" s="337"/>
      <c r="C18" s="325" t="s">
        <v>199</v>
      </c>
      <c r="D18" s="325" t="s">
        <v>72</v>
      </c>
      <c r="E18" s="326">
        <v>45454</v>
      </c>
      <c r="F18" s="327"/>
      <c r="G18" s="349"/>
      <c r="H18" s="13" t="s">
        <v>301</v>
      </c>
      <c r="I18" s="105"/>
      <c r="J18" s="95"/>
      <c r="K18" s="95"/>
      <c r="L18" s="95"/>
      <c r="M18" s="95"/>
      <c r="N18" s="118"/>
      <c r="O18" s="118"/>
      <c r="P18" s="118"/>
      <c r="Q18" s="118"/>
      <c r="R18" s="118"/>
      <c r="S18" s="118"/>
      <c r="T18" s="118"/>
      <c r="U18" s="118"/>
      <c r="V18" s="118"/>
      <c r="W18" s="118"/>
      <c r="X18" s="118"/>
    </row>
    <row r="19" spans="1:24" ht="46.5" x14ac:dyDescent="0.3">
      <c r="A19" s="336" t="s">
        <v>208</v>
      </c>
      <c r="B19" s="337"/>
      <c r="C19" s="325" t="s">
        <v>200</v>
      </c>
      <c r="D19" s="325" t="s">
        <v>185</v>
      </c>
      <c r="E19" s="326">
        <v>45454</v>
      </c>
      <c r="F19" s="327"/>
      <c r="G19" s="349"/>
      <c r="H19" s="13" t="s">
        <v>236</v>
      </c>
      <c r="I19" s="105"/>
      <c r="J19" s="95"/>
      <c r="K19" s="95"/>
      <c r="L19" s="95"/>
      <c r="M19" s="95"/>
      <c r="N19" s="118"/>
      <c r="O19" s="118"/>
      <c r="P19" s="118"/>
      <c r="Q19" s="118"/>
      <c r="R19" s="118"/>
      <c r="S19" s="118"/>
      <c r="T19" s="118"/>
      <c r="U19" s="118"/>
      <c r="V19" s="118"/>
      <c r="W19" s="118"/>
      <c r="X19" s="118"/>
    </row>
    <row r="20" spans="1:24" ht="154" x14ac:dyDescent="0.3">
      <c r="A20" s="336" t="s">
        <v>207</v>
      </c>
      <c r="B20" s="337"/>
      <c r="C20" s="325" t="s">
        <v>201</v>
      </c>
      <c r="D20" s="325" t="s">
        <v>71</v>
      </c>
      <c r="E20" s="326">
        <v>45453</v>
      </c>
      <c r="F20" s="327"/>
      <c r="G20" s="349"/>
      <c r="H20" s="13" t="s">
        <v>302</v>
      </c>
      <c r="I20" s="105"/>
      <c r="J20" s="95"/>
      <c r="K20" s="95"/>
      <c r="L20" s="95"/>
      <c r="M20" s="95"/>
      <c r="N20" s="118"/>
      <c r="O20" s="118"/>
      <c r="P20" s="118"/>
      <c r="Q20" s="118"/>
      <c r="R20" s="118"/>
      <c r="S20" s="118"/>
      <c r="T20" s="118"/>
      <c r="U20" s="118"/>
      <c r="V20" s="118"/>
      <c r="W20" s="118"/>
      <c r="X20" s="118"/>
    </row>
    <row r="21" spans="1:24" ht="98" x14ac:dyDescent="0.3">
      <c r="A21" s="336" t="s">
        <v>206</v>
      </c>
      <c r="B21" s="337"/>
      <c r="C21" s="325" t="s">
        <v>202</v>
      </c>
      <c r="D21" s="325" t="s">
        <v>71</v>
      </c>
      <c r="E21" s="326">
        <v>45450</v>
      </c>
      <c r="F21" s="327"/>
      <c r="G21" s="349"/>
      <c r="H21" s="13" t="s">
        <v>287</v>
      </c>
      <c r="I21" s="105"/>
      <c r="J21" s="95"/>
      <c r="K21" s="95"/>
      <c r="L21" s="95"/>
      <c r="M21" s="95"/>
      <c r="N21" s="118"/>
      <c r="O21" s="118"/>
      <c r="P21" s="118"/>
      <c r="Q21" s="118"/>
      <c r="R21" s="118"/>
      <c r="S21" s="118"/>
      <c r="T21" s="118"/>
      <c r="U21" s="118"/>
      <c r="V21" s="118"/>
      <c r="W21" s="118"/>
      <c r="X21" s="118"/>
    </row>
    <row r="22" spans="1:24" ht="84" x14ac:dyDescent="0.3">
      <c r="A22" s="336" t="s">
        <v>205</v>
      </c>
      <c r="B22" s="337"/>
      <c r="C22" s="325" t="s">
        <v>203</v>
      </c>
      <c r="D22" s="325" t="s">
        <v>185</v>
      </c>
      <c r="E22" s="326">
        <v>45440</v>
      </c>
      <c r="F22" s="327"/>
      <c r="G22" s="349"/>
      <c r="H22" s="13" t="s">
        <v>303</v>
      </c>
      <c r="I22" s="105"/>
      <c r="J22" s="95"/>
      <c r="K22" s="95"/>
      <c r="L22" s="95"/>
      <c r="M22" s="95"/>
      <c r="N22" s="118"/>
      <c r="O22" s="118"/>
      <c r="P22" s="118"/>
      <c r="Q22" s="118"/>
      <c r="R22" s="118"/>
      <c r="S22" s="118"/>
      <c r="T22" s="118"/>
      <c r="U22" s="118"/>
      <c r="V22" s="118"/>
      <c r="W22" s="118"/>
      <c r="X22" s="118"/>
    </row>
    <row r="23" spans="1:24" ht="46.5" x14ac:dyDescent="0.3">
      <c r="A23" s="336" t="s">
        <v>193</v>
      </c>
      <c r="B23" s="337" t="s">
        <v>11</v>
      </c>
      <c r="C23" s="325" t="s">
        <v>194</v>
      </c>
      <c r="D23" s="325" t="s">
        <v>27</v>
      </c>
      <c r="E23" s="326">
        <v>45411</v>
      </c>
      <c r="F23" s="327"/>
      <c r="G23" s="349"/>
      <c r="H23" s="325"/>
      <c r="I23" s="105"/>
      <c r="J23" s="95"/>
      <c r="K23" s="95"/>
      <c r="L23" s="95"/>
      <c r="M23" s="95"/>
      <c r="N23" s="118"/>
      <c r="O23" s="118"/>
      <c r="P23" s="118"/>
      <c r="Q23" s="118"/>
      <c r="R23" s="118"/>
      <c r="S23" s="118"/>
      <c r="T23" s="118"/>
      <c r="U23" s="118"/>
      <c r="V23" s="118"/>
      <c r="W23" s="118"/>
      <c r="X23" s="118"/>
    </row>
    <row r="24" spans="1:24" ht="108.5" x14ac:dyDescent="0.3">
      <c r="A24" s="338" t="s">
        <v>183</v>
      </c>
      <c r="B24" s="339" t="s">
        <v>11</v>
      </c>
      <c r="C24" s="340" t="s">
        <v>184</v>
      </c>
      <c r="D24" s="340" t="s">
        <v>185</v>
      </c>
      <c r="E24" s="341">
        <v>45021</v>
      </c>
      <c r="F24" s="327"/>
      <c r="G24" s="349"/>
      <c r="H24" s="325" t="s">
        <v>296</v>
      </c>
      <c r="I24" s="105"/>
      <c r="J24" s="95"/>
      <c r="K24" s="95"/>
      <c r="L24" s="95"/>
      <c r="M24" s="95"/>
      <c r="N24" s="118"/>
      <c r="O24" s="118"/>
      <c r="P24" s="118"/>
      <c r="Q24" s="118"/>
      <c r="R24" s="118"/>
      <c r="S24" s="118"/>
      <c r="T24" s="118"/>
      <c r="U24" s="118"/>
      <c r="V24" s="118"/>
      <c r="W24" s="118"/>
      <c r="X24" s="118"/>
    </row>
    <row r="25" spans="1:24" ht="46.5" x14ac:dyDescent="0.3">
      <c r="A25" s="332" t="s">
        <v>181</v>
      </c>
      <c r="B25" s="337" t="s">
        <v>11</v>
      </c>
      <c r="C25" s="325" t="s">
        <v>182</v>
      </c>
      <c r="D25" s="325" t="s">
        <v>71</v>
      </c>
      <c r="E25" s="326">
        <v>45387</v>
      </c>
      <c r="F25" s="327"/>
      <c r="G25" s="349"/>
      <c r="H25" s="325" t="s">
        <v>294</v>
      </c>
      <c r="I25" s="105"/>
      <c r="J25" s="95"/>
      <c r="K25" s="95"/>
      <c r="L25" s="95"/>
      <c r="M25" s="95"/>
      <c r="N25" s="118"/>
      <c r="O25" s="118"/>
      <c r="P25" s="118"/>
      <c r="Q25" s="118"/>
      <c r="R25" s="118"/>
      <c r="S25" s="118"/>
      <c r="T25" s="118"/>
      <c r="U25" s="118"/>
      <c r="V25" s="118"/>
      <c r="W25" s="118"/>
      <c r="X25" s="118"/>
    </row>
    <row r="26" spans="1:24" ht="62" x14ac:dyDescent="0.3">
      <c r="A26" s="332" t="s">
        <v>178</v>
      </c>
      <c r="B26" s="337" t="s">
        <v>11</v>
      </c>
      <c r="C26" s="334" t="s">
        <v>179</v>
      </c>
      <c r="D26" s="334" t="s">
        <v>180</v>
      </c>
      <c r="E26" s="326">
        <v>45386</v>
      </c>
      <c r="F26" s="327"/>
      <c r="G26" s="349"/>
      <c r="H26" s="325" t="s">
        <v>293</v>
      </c>
      <c r="I26" s="105"/>
      <c r="J26" s="95"/>
      <c r="K26" s="95"/>
      <c r="L26" s="95"/>
      <c r="M26" s="95"/>
      <c r="N26" s="118"/>
      <c r="O26" s="118"/>
      <c r="P26" s="118"/>
      <c r="Q26" s="118"/>
      <c r="R26" s="118"/>
      <c r="S26" s="118"/>
      <c r="T26" s="118"/>
      <c r="U26" s="118"/>
      <c r="V26" s="118"/>
      <c r="W26" s="118"/>
      <c r="X26" s="118"/>
    </row>
    <row r="27" spans="1:24" ht="77.5" x14ac:dyDescent="0.3">
      <c r="A27" s="338" t="s">
        <v>176</v>
      </c>
      <c r="B27" s="342"/>
      <c r="C27" s="340" t="s">
        <v>177</v>
      </c>
      <c r="D27" s="340" t="s">
        <v>71</v>
      </c>
      <c r="E27" s="341">
        <v>45362</v>
      </c>
      <c r="F27" s="327"/>
      <c r="G27" s="349"/>
      <c r="H27" s="325" t="s">
        <v>292</v>
      </c>
      <c r="I27" s="105"/>
      <c r="J27" s="95"/>
      <c r="K27" s="95"/>
      <c r="L27" s="95"/>
      <c r="M27" s="95"/>
      <c r="N27" s="118"/>
      <c r="O27" s="118"/>
      <c r="P27" s="118"/>
      <c r="Q27" s="118"/>
      <c r="R27" s="118"/>
      <c r="S27" s="118"/>
      <c r="T27" s="118"/>
      <c r="U27" s="118"/>
      <c r="V27" s="118"/>
      <c r="W27" s="118"/>
      <c r="X27" s="118"/>
    </row>
    <row r="28" spans="1:24" ht="46.5" x14ac:dyDescent="0.3">
      <c r="A28" s="338" t="s">
        <v>186</v>
      </c>
      <c r="B28" s="342"/>
      <c r="C28" s="340" t="s">
        <v>187</v>
      </c>
      <c r="D28" s="340" t="s">
        <v>27</v>
      </c>
      <c r="E28" s="341">
        <v>45329</v>
      </c>
      <c r="F28" s="327"/>
      <c r="G28" s="349"/>
      <c r="H28" s="325"/>
      <c r="I28" s="105"/>
      <c r="J28" s="95"/>
      <c r="K28" s="95"/>
      <c r="L28" s="95"/>
      <c r="M28" s="95"/>
      <c r="N28" s="118"/>
      <c r="O28" s="118"/>
      <c r="P28" s="118"/>
      <c r="Q28" s="118"/>
      <c r="R28" s="118"/>
      <c r="S28" s="118"/>
      <c r="T28" s="118"/>
      <c r="U28" s="118"/>
      <c r="V28" s="118"/>
      <c r="W28" s="118"/>
      <c r="X28" s="118"/>
    </row>
    <row r="29" spans="1:24" ht="31" x14ac:dyDescent="0.3">
      <c r="A29" s="343" t="s">
        <v>158</v>
      </c>
      <c r="B29" s="344"/>
      <c r="C29" s="345" t="s">
        <v>147</v>
      </c>
      <c r="D29" s="346" t="s">
        <v>71</v>
      </c>
      <c r="E29" s="347">
        <v>45233</v>
      </c>
      <c r="F29" s="327"/>
      <c r="G29" s="349"/>
      <c r="H29" s="325" t="s">
        <v>291</v>
      </c>
      <c r="I29" s="105"/>
      <c r="J29" s="95"/>
      <c r="K29" s="95"/>
      <c r="L29" s="95"/>
      <c r="M29" s="95"/>
      <c r="N29" s="118"/>
      <c r="O29" s="118"/>
      <c r="P29" s="118"/>
      <c r="Q29" s="118"/>
      <c r="R29" s="118"/>
      <c r="S29" s="118"/>
      <c r="T29" s="118"/>
      <c r="U29" s="118"/>
      <c r="V29" s="118"/>
      <c r="W29" s="118"/>
      <c r="X29" s="118"/>
    </row>
    <row r="30" spans="1:24" ht="62" x14ac:dyDescent="0.3">
      <c r="A30" s="332" t="s">
        <v>131</v>
      </c>
      <c r="B30" s="344" t="s">
        <v>11</v>
      </c>
      <c r="C30" s="346" t="s">
        <v>132</v>
      </c>
      <c r="D30" s="346" t="s">
        <v>27</v>
      </c>
      <c r="E30" s="347">
        <v>45225</v>
      </c>
      <c r="F30" s="327"/>
      <c r="G30" s="349"/>
      <c r="H30" s="325" t="s">
        <v>290</v>
      </c>
      <c r="I30" s="105"/>
      <c r="J30" s="95"/>
      <c r="K30" s="95"/>
      <c r="L30" s="95"/>
      <c r="M30" s="95"/>
      <c r="N30" s="118"/>
      <c r="O30" s="118"/>
      <c r="P30" s="118"/>
      <c r="Q30" s="118"/>
      <c r="R30" s="118"/>
      <c r="S30" s="118"/>
      <c r="T30" s="118"/>
      <c r="U30" s="118"/>
      <c r="V30" s="118"/>
      <c r="W30" s="118"/>
      <c r="X30" s="118"/>
    </row>
    <row r="31" spans="1:24" ht="31" x14ac:dyDescent="0.3">
      <c r="A31" s="332" t="s">
        <v>135</v>
      </c>
      <c r="B31" s="344" t="s">
        <v>11</v>
      </c>
      <c r="C31" s="345" t="s">
        <v>136</v>
      </c>
      <c r="D31" s="345" t="s">
        <v>137</v>
      </c>
      <c r="E31" s="348">
        <v>45204</v>
      </c>
      <c r="F31" s="327"/>
      <c r="G31" s="349"/>
      <c r="H31" s="325" t="s">
        <v>290</v>
      </c>
      <c r="I31" s="105"/>
      <c r="J31" s="95"/>
      <c r="K31" s="95"/>
      <c r="L31" s="95"/>
      <c r="M31" s="95"/>
      <c r="N31" s="118"/>
      <c r="O31" s="118"/>
      <c r="P31" s="118"/>
      <c r="Q31" s="118"/>
      <c r="R31" s="118"/>
      <c r="S31" s="118"/>
      <c r="T31" s="118"/>
      <c r="U31" s="118"/>
      <c r="V31" s="118"/>
      <c r="W31" s="118"/>
      <c r="X31" s="118"/>
    </row>
    <row r="32" spans="1:24" ht="263.5" x14ac:dyDescent="0.3">
      <c r="A32" s="311" t="s">
        <v>106</v>
      </c>
      <c r="B32" s="102"/>
      <c r="C32" s="128" t="s">
        <v>28</v>
      </c>
      <c r="D32" s="280" t="s">
        <v>71</v>
      </c>
      <c r="E32" s="281">
        <v>45142</v>
      </c>
      <c r="F32" s="128"/>
      <c r="G32" s="279">
        <v>45421</v>
      </c>
      <c r="H32" s="128" t="s">
        <v>249</v>
      </c>
      <c r="I32" s="352" t="s">
        <v>74</v>
      </c>
      <c r="J32" s="351" t="s">
        <v>282</v>
      </c>
      <c r="K32" s="350">
        <v>45547</v>
      </c>
      <c r="L32" s="351" t="s">
        <v>25</v>
      </c>
      <c r="M32" s="277" t="s">
        <v>317</v>
      </c>
      <c r="N32" s="118"/>
      <c r="O32" s="118"/>
      <c r="P32" s="118"/>
      <c r="Q32" s="118"/>
      <c r="R32" s="118"/>
      <c r="S32" s="118"/>
      <c r="T32" s="118"/>
      <c r="U32" s="118"/>
      <c r="V32" s="118"/>
      <c r="W32" s="118"/>
      <c r="X32" s="118"/>
    </row>
    <row r="33" spans="1:25" ht="46.5" x14ac:dyDescent="0.35">
      <c r="A33" s="312" t="s">
        <v>157</v>
      </c>
      <c r="B33" s="276" t="s">
        <v>11</v>
      </c>
      <c r="C33" s="243" t="s">
        <v>148</v>
      </c>
      <c r="D33" s="278" t="s">
        <v>27</v>
      </c>
      <c r="E33" s="307">
        <v>45225</v>
      </c>
      <c r="F33" s="308" t="s">
        <v>26</v>
      </c>
      <c r="G33" s="309">
        <v>45365</v>
      </c>
      <c r="H33" s="243" t="s">
        <v>289</v>
      </c>
      <c r="I33" s="310" t="s">
        <v>165</v>
      </c>
      <c r="J33" s="248" t="s">
        <v>212</v>
      </c>
      <c r="K33" s="248" t="s">
        <v>212</v>
      </c>
      <c r="L33" s="248" t="s">
        <v>212</v>
      </c>
      <c r="M33" s="248" t="s">
        <v>212</v>
      </c>
      <c r="N33" s="305"/>
      <c r="O33" s="305"/>
      <c r="P33" s="305"/>
      <c r="Q33" s="305"/>
      <c r="R33" s="305"/>
      <c r="S33" s="305"/>
      <c r="T33" s="305"/>
      <c r="U33" s="305"/>
      <c r="V33" s="305"/>
      <c r="W33" s="305"/>
      <c r="X33" s="305"/>
      <c r="Y33" s="306"/>
    </row>
    <row r="34" spans="1:25" ht="47" thickBot="1" x14ac:dyDescent="0.35">
      <c r="A34" s="313" t="s">
        <v>159</v>
      </c>
      <c r="B34" s="130"/>
      <c r="C34" s="131" t="s">
        <v>160</v>
      </c>
      <c r="D34" s="130" t="s">
        <v>31</v>
      </c>
      <c r="E34" s="132">
        <v>45265</v>
      </c>
      <c r="F34" s="133"/>
      <c r="G34" s="134">
        <v>45365</v>
      </c>
      <c r="H34" s="131" t="s">
        <v>188</v>
      </c>
      <c r="I34" s="131" t="s">
        <v>79</v>
      </c>
      <c r="J34" s="130" t="s">
        <v>212</v>
      </c>
      <c r="K34" s="130" t="s">
        <v>212</v>
      </c>
      <c r="L34" s="130" t="s">
        <v>212</v>
      </c>
      <c r="M34" s="248" t="s">
        <v>212</v>
      </c>
      <c r="N34" s="118"/>
      <c r="O34" s="118"/>
      <c r="P34" s="118"/>
      <c r="Q34" s="118"/>
      <c r="R34" s="118"/>
      <c r="S34" s="118"/>
      <c r="T34" s="118"/>
      <c r="U34" s="118"/>
      <c r="V34" s="118"/>
      <c r="W34" s="118"/>
      <c r="X34" s="118"/>
    </row>
    <row r="35" spans="1:25" ht="62.5" thickBot="1" x14ac:dyDescent="0.4">
      <c r="A35" s="313" t="s">
        <v>123</v>
      </c>
      <c r="B35" s="135"/>
      <c r="C35" s="131" t="s">
        <v>146</v>
      </c>
      <c r="D35" s="130" t="s">
        <v>71</v>
      </c>
      <c r="E35" s="132">
        <v>45182</v>
      </c>
      <c r="F35" s="136"/>
      <c r="G35" s="130" t="s">
        <v>98</v>
      </c>
      <c r="H35" s="131" t="s">
        <v>189</v>
      </c>
      <c r="I35" s="140" t="s">
        <v>79</v>
      </c>
      <c r="J35" s="248" t="s">
        <v>212</v>
      </c>
      <c r="K35" s="248" t="s">
        <v>212</v>
      </c>
      <c r="L35" s="248" t="s">
        <v>212</v>
      </c>
      <c r="M35" s="248" t="s">
        <v>212</v>
      </c>
      <c r="N35" s="127"/>
      <c r="O35" s="127"/>
      <c r="P35" s="127"/>
      <c r="Q35" s="127"/>
      <c r="R35" s="127"/>
      <c r="S35" s="127"/>
      <c r="T35" s="127"/>
      <c r="U35" s="127"/>
      <c r="V35" s="127"/>
      <c r="W35" s="127"/>
      <c r="X35" s="127"/>
    </row>
    <row r="36" spans="1:25" ht="62" x14ac:dyDescent="0.3">
      <c r="A36" s="313" t="s">
        <v>99</v>
      </c>
      <c r="B36" s="130"/>
      <c r="C36" s="131" t="s">
        <v>97</v>
      </c>
      <c r="D36" s="130" t="s">
        <v>27</v>
      </c>
      <c r="E36" s="132">
        <v>45146</v>
      </c>
      <c r="F36" s="130" t="s">
        <v>10</v>
      </c>
      <c r="G36" s="130" t="s">
        <v>98</v>
      </c>
      <c r="H36" s="131" t="s">
        <v>128</v>
      </c>
      <c r="I36" s="131" t="s">
        <v>74</v>
      </c>
      <c r="J36" s="130" t="s">
        <v>282</v>
      </c>
      <c r="K36" s="130" t="s">
        <v>212</v>
      </c>
      <c r="L36" s="130" t="s">
        <v>129</v>
      </c>
      <c r="M36" s="141" t="s">
        <v>281</v>
      </c>
      <c r="N36" s="118"/>
      <c r="O36" s="118"/>
      <c r="P36" s="118"/>
      <c r="Q36" s="118"/>
      <c r="R36" s="118"/>
      <c r="S36" s="118"/>
      <c r="T36" s="118"/>
      <c r="U36" s="118"/>
      <c r="V36" s="118"/>
      <c r="W36" s="118"/>
      <c r="X36" s="118"/>
    </row>
    <row r="37" spans="1:25" ht="93.5" customHeight="1" x14ac:dyDescent="0.3">
      <c r="A37" s="313" t="s">
        <v>94</v>
      </c>
      <c r="B37" s="130"/>
      <c r="C37" s="131" t="s">
        <v>95</v>
      </c>
      <c r="D37" s="130" t="s">
        <v>96</v>
      </c>
      <c r="E37" s="132">
        <v>45134</v>
      </c>
      <c r="F37" s="142"/>
      <c r="G37" s="143">
        <v>45148</v>
      </c>
      <c r="H37" s="131" t="s">
        <v>130</v>
      </c>
      <c r="I37" s="131" t="s">
        <v>74</v>
      </c>
      <c r="J37" s="130" t="s">
        <v>282</v>
      </c>
      <c r="K37" s="144" t="s">
        <v>212</v>
      </c>
      <c r="L37" s="130" t="s">
        <v>113</v>
      </c>
      <c r="M37" s="131" t="s">
        <v>117</v>
      </c>
      <c r="N37" s="118"/>
      <c r="O37" s="118"/>
      <c r="P37" s="118"/>
      <c r="Q37" s="118"/>
      <c r="R37" s="118"/>
      <c r="S37" s="118"/>
      <c r="T37" s="118"/>
      <c r="U37" s="118"/>
      <c r="V37" s="118"/>
      <c r="W37" s="118"/>
      <c r="X37" s="118"/>
    </row>
    <row r="38" spans="1:25" s="154" customFormat="1" ht="77.5" x14ac:dyDescent="0.35">
      <c r="A38" s="314" t="s">
        <v>86</v>
      </c>
      <c r="B38" s="145"/>
      <c r="C38" s="146" t="s">
        <v>116</v>
      </c>
      <c r="D38" s="147" t="s">
        <v>27</v>
      </c>
      <c r="E38" s="148">
        <v>45132</v>
      </c>
      <c r="F38" s="145" t="s">
        <v>26</v>
      </c>
      <c r="G38" s="149">
        <v>45148</v>
      </c>
      <c r="H38" s="131" t="s">
        <v>91</v>
      </c>
      <c r="I38" s="246" t="s">
        <v>74</v>
      </c>
      <c r="J38" s="248" t="s">
        <v>282</v>
      </c>
      <c r="K38" s="150" t="s">
        <v>212</v>
      </c>
      <c r="L38" s="151" t="s">
        <v>212</v>
      </c>
      <c r="M38" s="152" t="s">
        <v>280</v>
      </c>
      <c r="N38" s="118"/>
      <c r="O38" s="118"/>
      <c r="P38" s="118"/>
      <c r="Q38" s="118"/>
      <c r="R38" s="118"/>
      <c r="S38" s="118"/>
      <c r="T38" s="118"/>
      <c r="U38" s="118"/>
      <c r="V38" s="118"/>
      <c r="W38" s="118"/>
      <c r="X38" s="118"/>
      <c r="Y38" s="153"/>
    </row>
    <row r="39" spans="1:25" s="154" customFormat="1" ht="77.5" x14ac:dyDescent="0.35">
      <c r="A39" s="315" t="s">
        <v>88</v>
      </c>
      <c r="B39" s="155"/>
      <c r="C39" s="156" t="s">
        <v>89</v>
      </c>
      <c r="D39" s="157" t="s">
        <v>27</v>
      </c>
      <c r="E39" s="158">
        <v>45114</v>
      </c>
      <c r="F39" s="155" t="s">
        <v>26</v>
      </c>
      <c r="G39" s="159">
        <v>45148</v>
      </c>
      <c r="H39" s="160" t="s">
        <v>174</v>
      </c>
      <c r="I39" s="164" t="s">
        <v>79</v>
      </c>
      <c r="J39" s="161" t="s">
        <v>212</v>
      </c>
      <c r="K39" s="162" t="s">
        <v>212</v>
      </c>
      <c r="L39" s="163" t="s">
        <v>212</v>
      </c>
      <c r="M39" s="164" t="s">
        <v>212</v>
      </c>
      <c r="N39" s="118"/>
      <c r="O39" s="118"/>
      <c r="P39" s="118"/>
      <c r="Q39" s="118"/>
      <c r="R39" s="118"/>
      <c r="S39" s="118"/>
      <c r="T39" s="118"/>
      <c r="U39" s="118"/>
      <c r="V39" s="118"/>
      <c r="W39" s="118"/>
      <c r="X39" s="118"/>
      <c r="Y39" s="153"/>
    </row>
    <row r="40" spans="1:25" s="167" customFormat="1" ht="62" x14ac:dyDescent="0.35">
      <c r="A40" s="316" t="s">
        <v>67</v>
      </c>
      <c r="B40" s="155"/>
      <c r="C40" s="156" t="s">
        <v>68</v>
      </c>
      <c r="D40" s="157" t="s">
        <v>71</v>
      </c>
      <c r="E40" s="158">
        <v>45028</v>
      </c>
      <c r="F40" s="165" t="s">
        <v>10</v>
      </c>
      <c r="G40" s="159">
        <v>45120</v>
      </c>
      <c r="H40" s="166" t="s">
        <v>85</v>
      </c>
      <c r="I40" s="131" t="s">
        <v>74</v>
      </c>
      <c r="J40" s="130" t="s">
        <v>282</v>
      </c>
      <c r="K40" s="132" t="s">
        <v>212</v>
      </c>
      <c r="L40" s="130" t="s">
        <v>83</v>
      </c>
      <c r="M40" s="131"/>
    </row>
    <row r="41" spans="1:25" s="177" customFormat="1" ht="78" thickBot="1" x14ac:dyDescent="0.4">
      <c r="A41" s="317" t="s">
        <v>65</v>
      </c>
      <c r="B41" s="130"/>
      <c r="C41" s="131" t="s">
        <v>66</v>
      </c>
      <c r="D41" s="168" t="s">
        <v>71</v>
      </c>
      <c r="E41" s="169">
        <v>45028</v>
      </c>
      <c r="F41" s="170" t="s">
        <v>10</v>
      </c>
      <c r="G41" s="143">
        <v>45120</v>
      </c>
      <c r="H41" s="171" t="s">
        <v>124</v>
      </c>
      <c r="I41" s="131" t="s">
        <v>74</v>
      </c>
      <c r="J41" s="130" t="s">
        <v>282</v>
      </c>
      <c r="K41" s="132"/>
      <c r="L41" s="130" t="s">
        <v>83</v>
      </c>
      <c r="M41" s="131"/>
      <c r="N41" s="172"/>
      <c r="O41" s="173"/>
      <c r="P41" s="173"/>
      <c r="Q41" s="174"/>
      <c r="R41" s="174"/>
      <c r="S41" s="173"/>
      <c r="T41" s="175"/>
      <c r="U41" s="175"/>
      <c r="V41" s="176"/>
    </row>
    <row r="42" spans="1:25" ht="140" thickBot="1" x14ac:dyDescent="0.4">
      <c r="A42" s="253" t="s">
        <v>69</v>
      </c>
      <c r="B42" s="178"/>
      <c r="C42" s="131" t="s">
        <v>70</v>
      </c>
      <c r="D42" s="179" t="s">
        <v>72</v>
      </c>
      <c r="E42" s="180">
        <v>45022</v>
      </c>
      <c r="F42" s="181" t="s">
        <v>10</v>
      </c>
      <c r="G42" s="182">
        <v>45085</v>
      </c>
      <c r="H42" s="183" t="s">
        <v>250</v>
      </c>
      <c r="I42" s="131" t="s">
        <v>74</v>
      </c>
      <c r="J42" s="130" t="s">
        <v>282</v>
      </c>
      <c r="K42" s="132" t="s">
        <v>212</v>
      </c>
      <c r="L42" s="130" t="s">
        <v>82</v>
      </c>
      <c r="M42" s="131" t="s">
        <v>155</v>
      </c>
    </row>
    <row r="43" spans="1:25" ht="155.5" thickBot="1" x14ac:dyDescent="0.35">
      <c r="A43" s="253" t="s">
        <v>61</v>
      </c>
      <c r="B43" s="178"/>
      <c r="C43" s="131" t="s">
        <v>62</v>
      </c>
      <c r="D43" s="184" t="s">
        <v>63</v>
      </c>
      <c r="E43" s="185">
        <v>45014</v>
      </c>
      <c r="F43" s="184" t="s">
        <v>10</v>
      </c>
      <c r="G43" s="182">
        <v>45120</v>
      </c>
      <c r="H43" s="171" t="s">
        <v>170</v>
      </c>
      <c r="I43" s="131" t="s">
        <v>74</v>
      </c>
      <c r="J43" s="130" t="s">
        <v>282</v>
      </c>
      <c r="K43" s="132">
        <v>110821</v>
      </c>
      <c r="L43" s="130" t="s">
        <v>153</v>
      </c>
      <c r="M43" s="131" t="s">
        <v>154</v>
      </c>
    </row>
    <row r="44" spans="1:25" ht="118" customHeight="1" thickBot="1" x14ac:dyDescent="0.35">
      <c r="A44" s="253" t="s">
        <v>47</v>
      </c>
      <c r="B44" s="186" t="s">
        <v>46</v>
      </c>
      <c r="C44" s="131" t="s">
        <v>53</v>
      </c>
      <c r="D44" s="187" t="s">
        <v>38</v>
      </c>
      <c r="E44" s="188">
        <v>44991</v>
      </c>
      <c r="F44" s="139" t="s">
        <v>10</v>
      </c>
      <c r="G44" s="188">
        <v>45240</v>
      </c>
      <c r="H44" s="171" t="s">
        <v>190</v>
      </c>
      <c r="I44" s="140" t="s">
        <v>79</v>
      </c>
      <c r="J44" s="138" t="s">
        <v>212</v>
      </c>
      <c r="K44" s="139" t="s">
        <v>212</v>
      </c>
      <c r="L44" s="140"/>
      <c r="M44" s="131"/>
    </row>
    <row r="45" spans="1:25" s="118" customFormat="1" ht="186.5" thickBot="1" x14ac:dyDescent="0.35">
      <c r="A45" s="253" t="s">
        <v>92</v>
      </c>
      <c r="B45" s="178" t="s">
        <v>11</v>
      </c>
      <c r="C45" s="131" t="s">
        <v>93</v>
      </c>
      <c r="D45" s="184" t="s">
        <v>15</v>
      </c>
      <c r="E45" s="185">
        <v>44963</v>
      </c>
      <c r="F45" s="184"/>
      <c r="G45" s="182">
        <v>45148</v>
      </c>
      <c r="H45" s="171" t="s">
        <v>175</v>
      </c>
      <c r="I45" s="131" t="s">
        <v>74</v>
      </c>
      <c r="J45" s="130" t="s">
        <v>282</v>
      </c>
      <c r="K45" s="132">
        <v>45148</v>
      </c>
      <c r="L45" s="130" t="s">
        <v>129</v>
      </c>
      <c r="M45" s="131" t="s">
        <v>114</v>
      </c>
    </row>
    <row r="46" spans="1:25" s="118" customFormat="1" ht="264" thickBot="1" x14ac:dyDescent="0.35">
      <c r="A46" s="253" t="s">
        <v>39</v>
      </c>
      <c r="B46" s="178"/>
      <c r="C46" s="131" t="s">
        <v>40</v>
      </c>
      <c r="D46" s="189" t="s">
        <v>29</v>
      </c>
      <c r="E46" s="185">
        <v>44894</v>
      </c>
      <c r="F46" s="184" t="s">
        <v>10</v>
      </c>
      <c r="G46" s="182">
        <v>45148</v>
      </c>
      <c r="H46" s="171" t="s">
        <v>125</v>
      </c>
      <c r="I46" s="131" t="s">
        <v>74</v>
      </c>
      <c r="J46" s="130" t="s">
        <v>282</v>
      </c>
      <c r="K46" s="132">
        <v>44827</v>
      </c>
      <c r="L46" s="130" t="s">
        <v>75</v>
      </c>
      <c r="M46" s="243" t="s">
        <v>115</v>
      </c>
    </row>
    <row r="47" spans="1:25" s="118" customFormat="1" ht="217" x14ac:dyDescent="0.3">
      <c r="A47" s="253" t="s">
        <v>84</v>
      </c>
      <c r="B47" s="178"/>
      <c r="C47" s="131" t="s">
        <v>318</v>
      </c>
      <c r="D47" s="189" t="s">
        <v>212</v>
      </c>
      <c r="E47" s="185">
        <v>44832</v>
      </c>
      <c r="F47" s="184"/>
      <c r="G47" s="182">
        <v>45148</v>
      </c>
      <c r="H47" s="171" t="s">
        <v>126</v>
      </c>
      <c r="I47" s="243" t="s">
        <v>79</v>
      </c>
      <c r="J47" s="130" t="s">
        <v>212</v>
      </c>
      <c r="K47" s="248" t="s">
        <v>212</v>
      </c>
      <c r="L47" s="130" t="s">
        <v>212</v>
      </c>
      <c r="M47" s="248" t="s">
        <v>212</v>
      </c>
    </row>
    <row r="48" spans="1:25" ht="108.5" x14ac:dyDescent="0.3">
      <c r="A48" s="249" t="s">
        <v>41</v>
      </c>
      <c r="B48" s="178"/>
      <c r="C48" s="131" t="s">
        <v>76</v>
      </c>
      <c r="D48" s="189" t="s">
        <v>42</v>
      </c>
      <c r="E48" s="185">
        <v>44690</v>
      </c>
      <c r="F48" s="184" t="s">
        <v>10</v>
      </c>
      <c r="G48" s="182">
        <v>45148</v>
      </c>
      <c r="H48" s="171" t="s">
        <v>127</v>
      </c>
      <c r="I48" s="131" t="s">
        <v>79</v>
      </c>
      <c r="J48" s="130" t="s">
        <v>212</v>
      </c>
      <c r="K48" s="130" t="s">
        <v>212</v>
      </c>
      <c r="L48" s="130" t="s">
        <v>212</v>
      </c>
      <c r="M48" s="131"/>
    </row>
  </sheetData>
  <mergeCells count="3">
    <mergeCell ref="A1:C1"/>
    <mergeCell ref="A2:C2"/>
    <mergeCell ref="A3:B3"/>
  </mergeCells>
  <phoneticPr fontId="3" type="noConversion"/>
  <conditionalFormatting sqref="E38:E48">
    <cfRule type="cellIs" dxfId="15" priority="13" stopIfTrue="1" operator="equal">
      <formula>"Closed"</formula>
    </cfRule>
    <cfRule type="cellIs" dxfId="14" priority="14" stopIfTrue="1" operator="equal">
      <formula>"Live"</formula>
    </cfRule>
  </conditionalFormatting>
  <conditionalFormatting sqref="E32:F32 E34:F36">
    <cfRule type="cellIs" dxfId="13" priority="3" stopIfTrue="1" operator="equal">
      <formula>"Closed"</formula>
    </cfRule>
    <cfRule type="cellIs" dxfId="12" priority="4" stopIfTrue="1" operator="equal">
      <formula>"Live"</formula>
    </cfRule>
  </conditionalFormatting>
  <conditionalFormatting sqref="F34">
    <cfRule type="cellIs" dxfId="9" priority="7" stopIfTrue="1" operator="equal">
      <formula>"Closed"</formula>
    </cfRule>
    <cfRule type="cellIs" dxfId="8" priority="8" stopIfTrue="1" operator="equal">
      <formula>"Live"</formula>
    </cfRule>
  </conditionalFormatting>
  <conditionalFormatting sqref="F38:F39">
    <cfRule type="cellIs" dxfId="7" priority="21" stopIfTrue="1" operator="equal">
      <formula>"Closed"</formula>
    </cfRule>
    <cfRule type="cellIs" dxfId="6" priority="22" stopIfTrue="1" operator="equal">
      <formula>"Live"</formula>
    </cfRule>
  </conditionalFormatting>
  <conditionalFormatting sqref="G44">
    <cfRule type="cellIs" dxfId="5" priority="11" stopIfTrue="1" operator="equal">
      <formula>"Closed"</formula>
    </cfRule>
    <cfRule type="cellIs" dxfId="4" priority="12" stopIfTrue="1" operator="equal">
      <formula>"Live"</formula>
    </cfRule>
  </conditionalFormatting>
  <conditionalFormatting sqref="S41">
    <cfRule type="containsText" dxfId="3" priority="31" operator="containsText" text="Y">
      <formula>NOT(ISERROR(SEARCH("Y",S41)))</formula>
    </cfRule>
    <cfRule type="containsText" dxfId="2" priority="32" operator="containsText" text="N">
      <formula>NOT(ISERROR(SEARCH("N",S41)))</formula>
    </cfRule>
  </conditionalFormatting>
  <conditionalFormatting sqref="F33">
    <cfRule type="cellIs" dxfId="1" priority="1" stopIfTrue="1" operator="equal">
      <formula>"Closed"</formula>
    </cfRule>
    <cfRule type="cellIs" dxfId="0" priority="2" stopIfTrue="1" operator="equal">
      <formula>"Live"</formula>
    </cfRule>
  </conditionalFormatting>
  <pageMargins left="0.7" right="0.7" top="0.75" bottom="0.75" header="0.3" footer="0.3"/>
  <pageSetup paperSize="9" orientation="portrait" r:id="rId1"/>
  <ignoredErrors>
    <ignoredError sqref="A36:A48 A3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2.xml><?xml version="1.0" encoding="utf-8"?>
<ds:datastoreItem xmlns:ds="http://schemas.openxmlformats.org/officeDocument/2006/customXml" ds:itemID="{7C55A6AE-34C1-4B81-B7C8-1A82810E7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226C09-6539-49EF-91DC-CBEE7A148A3F}">
  <ds:schemaRefs>
    <ds:schemaRef ds:uri="http://purl.org/dc/dcmitype/"/>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http://purl.org/dc/terms/"/>
    <ds:schemaRef ds:uri="d5e8df70-7ba7-462a-92bc-0eb2af61e599"/>
    <ds:schemaRef ds:uri="45b145c3-dbb9-4688-9b7f-e659acfa907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Watch List</vt:lpstr>
      <vt:lpstr>Watchlist (Closed)</vt:lpstr>
      <vt:lpstr>IGT UNC Equivalent </vt:lpstr>
      <vt:lpstr>Live Review Groups</vt:lpstr>
      <vt:lpstr>IGT UNC Impact Assess.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Harry Firth</cp:lastModifiedBy>
  <dcterms:created xsi:type="dcterms:W3CDTF">2020-07-02T13:07:49Z</dcterms:created>
  <dcterms:modified xsi:type="dcterms:W3CDTF">2024-11-07T16:17:54Z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