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111" documentId="8_{A65179C8-FD81-487B-9737-E1B6B029794C}" xr6:coauthVersionLast="47" xr6:coauthVersionMax="47" xr10:uidLastSave="{79DA4116-0CEF-4237-8B74-616E5C404D49}"/>
  <bookViews>
    <workbookView xWindow="-110" yWindow="-110" windowWidth="19420" windowHeight="11500" xr2:uid="{4C89A52D-A430-4C8E-B9AA-1DF14AF2DBCE}"/>
  </bookViews>
  <sheets>
    <sheet name="Watch List" sheetId="1" r:id="rId1"/>
    <sheet name="Watchlist (Closed)" sheetId="7" state="hidden" r:id="rId2"/>
    <sheet name="IGT UNC Equivalents" sheetId="4" r:id="rId3"/>
    <sheet name="Live Review Groups" sheetId="2" r:id="rId4"/>
    <sheet name="IGT UNC Impact Assess." sheetId="6" r:id="rId5"/>
  </sheets>
  <externalReferences>
    <externalReference r:id="rId6"/>
    <externalReference r:id="rId7"/>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 i="1" l="1"/>
  <c r="J8" i="1"/>
  <c r="J7" i="1"/>
  <c r="J6" i="1"/>
  <c r="J5" i="1"/>
  <c r="J4" i="1"/>
  <c r="J3" i="1"/>
  <c r="J33" i="1"/>
  <c r="J13" i="7" l="1"/>
  <c r="J34" i="1" l="1"/>
</calcChain>
</file>

<file path=xl/sharedStrings.xml><?xml version="1.0" encoding="utf-8"?>
<sst xmlns="http://schemas.openxmlformats.org/spreadsheetml/2006/main" count="774" uniqueCount="292">
  <si>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</si>
  <si>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</si>
  <si>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</si>
  <si>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</si>
  <si>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</si>
  <si>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</si>
  <si>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</si>
  <si>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</si>
  <si>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</si>
  <si>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</si>
  <si>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</si>
  <si>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</si>
  <si>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</si>
  <si>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</si>
  <si>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</si>
  <si>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</si>
  <si>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</si>
  <si>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</si>
  <si>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</si>
  <si>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</si>
  <si>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</si>
  <si>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</si>
  <si>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</si>
  <si>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</si>
  <si>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</si>
  <si>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</si>
  <si>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</si>
  <si>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</si>
  <si>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</si>
  <si>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</si>
  <si>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</si>
  <si>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</si>
  <si>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</si>
  <si>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</si>
  <si>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</si>
  <si>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</si>
  <si>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</si>
  <si>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</si>
  <si>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</si>
  <si>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</si>
  <si>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</si>
  <si>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</si>
  <si>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</si>
  <si>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</si>
  <si>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</si>
  <si>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</si>
  <si>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</si>
  <si>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</si>
  <si>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</si>
  <si>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</si>
  <si>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</si>
  <si>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</si>
  <si>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</si>
  <si>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</si>
  <si>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</si>
  <si>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</si>
  <si>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</si>
  <si>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</si>
  <si>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</si>
  <si>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</si>
  <si>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</si>
  <si>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</si>
  <si>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</si>
  <si>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</si>
  <si>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</si>
  <si>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</si>
  <si>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</si>
  <si>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</si>
  <si>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</si>
  <si>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</si>
  <si>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</si>
  <si>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</si>
  <si>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</si>
  <si>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</si>
  <si>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</si>
  <si>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</si>
  <si>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</si>
  <si>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</si>
  <si>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</si>
  <si>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</si>
  <si>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</si>
  <si>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</si>
  <si>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</si>
  <si>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</si>
  <si>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</si>
  <si>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Implemented</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</si>
  <si>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</si>
  <si>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</si>
  <si>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</si>
  <si>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</si>
  <si>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</si>
  <si>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</si>
  <si>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</si>
  <si>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</si>
  <si>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</si>
  <si>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</si>
  <si>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</si>
  <si>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</si>
  <si>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</si>
  <si>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</si>
  <si>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</si>
  <si>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</si>
  <si>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</si>
  <si>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</si>
  <si>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</si>
  <si>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</si>
  <si>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</si>
  <si>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</si>
  <si>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</si>
  <si>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</si>
  <si>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</si>
  <si>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</si>
  <si>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</si>
  <si>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</si>
  <si>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</si>
  <si>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</si>
  <si>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</si>
  <si>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</si>
  <si>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</si>
  <si>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</si>
  <si>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</si>
  <si>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</si>
  <si>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</si>
  <si>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</si>
  <si>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</si>
  <si>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</si>
  <si>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</si>
  <si>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</si>
  <si>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</si>
  <si>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</si>
  <si>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</si>
  <si>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</si>
  <si>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</si>
  <si>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</si>
  <si>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</si>
  <si>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</si>
  <si>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</si>
  <si>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</si>
  <si>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</si>
  <si>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</si>
  <si>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</si>
  <si>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</si>
  <si>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</si>
  <si>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</si>
  <si>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</si>
  <si>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</si>
  <si>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</si>
  <si>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</si>
  <si>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</si>
  <si>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</si>
  <si>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</si>
  <si>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</si>
  <si>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0857</t>
  </si>
  <si>
    <t>Revision to the Determination of Non-Transmission Services Gas Year Target Revenue</t>
  </si>
  <si>
    <t>NTSCMF</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</si>
  <si>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</si>
  <si>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</si>
  <si>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</si>
  <si>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</si>
  <si>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</si>
  <si>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</si>
  <si>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</si>
  <si>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</si>
  <si>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</si>
  <si>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</si>
  <si>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</si>
  <si>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</si>
  <si>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</si>
  <si>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</si>
  <si>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</si>
  <si>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</si>
  <si>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</si>
  <si>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</si>
  <si>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</si>
  <si>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</si>
  <si>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</si>
  <si>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</si>
  <si>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</si>
  <si>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</si>
  <si>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</si>
  <si>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</si>
  <si>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</si>
  <si>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</si>
  <si>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</si>
  <si>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</si>
  <si>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</si>
  <si>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</si>
  <si>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</si>
  <si>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</si>
  <si>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</si>
  <si>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</si>
  <si>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</si>
  <si>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</si>
  <si>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</si>
  <si>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</si>
  <si>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</si>
  <si>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</si>
  <si>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</si>
  <si>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</si>
  <si>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</si>
  <si>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</si>
  <si>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</si>
  <si>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</si>
  <si>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</si>
  <si>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</si>
  <si>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</si>
  <si>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</si>
  <si>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</si>
  <si>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</si>
  <si>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</si>
  <si>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</si>
  <si>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</si>
  <si>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</si>
  <si>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Correct as of 06/06/2024</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</si>
  <si>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
    </r>
    <r>
      <rPr>
        <sz val="12"/>
        <color rgb="FFFF0000"/>
        <rFont val="Arial"/>
        <family val="2"/>
      </rPr>
      <t>The CA is to review the IGT UNC and the legal text for 0854 to determine if any further action might be needed to be taken by the IGT UNC in relation to this Modification.</t>
    </r>
  </si>
  <si>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wihls the changes to the UNC are drafted.</t>
  </si>
  <si>
    <t>0879</t>
  </si>
  <si>
    <t>Review of current Supply Meter Point Classes (Class 1,2,3 and 4).</t>
  </si>
  <si>
    <t>0876</t>
  </si>
  <si>
    <t>Updates to the Annual Quantity (AQ) amendment process.</t>
  </si>
  <si>
    <t>It is not believed that the IGT UNC requires updating as a result of this Modification as it points to the UNC for this part of the code, however, the updates made to the AQ amendments process will apply to IGT sites as well as DNO sites.</t>
  </si>
  <si>
    <t>Alignment of TO Revenue and TO Revenue Adjustment terms to the current Gas Transporter Licence</t>
  </si>
  <si>
    <t>National Gas</t>
  </si>
  <si>
    <t>Use of Entry Capacity Holdings at 
Easington at the Rough Storage 
ASEP in Winter 2024/2025</t>
  </si>
  <si>
    <t>Centrica
Energy Storage
Limited</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</si>
  <si>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</si>
  <si>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</si>
  <si>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</si>
  <si>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</si>
  <si>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</si>
  <si>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</si>
  <si>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</si>
  <si>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0877</t>
  </si>
  <si>
    <t>0878</t>
  </si>
  <si>
    <t>0880</t>
  </si>
  <si>
    <t>0881</t>
  </si>
  <si>
    <t>0882</t>
  </si>
  <si>
    <t>0883</t>
  </si>
  <si>
    <t>0885</t>
  </si>
  <si>
    <t>0884</t>
  </si>
  <si>
    <t xml:space="preserve">Would appear to have an IGT impact.
09/05/24 -  The Proposer had been asked to attend the IGT Workgroup, as they did not believe there was an IGT UNC impact.  The proposer has not reached out but AJ confirmed that they would try and have a discussion with them. CDSP to provide further updates from Transmission Workgroups.
Workgroup agreed to keep a watching brief on the development of this Modification. </t>
  </si>
  <si>
    <t xml:space="preserve">This was highlighted by UNC Panel as having a potential IGT impact.  Phil Hobbins (National Gas Transmissions) does not agree as the Mod does not propose to change any text in UNC.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09/05/24 - The CDSP had a representative at the last UNC Transmission Workgroup.  KA added that  IGTs were not included within the impacted parties on the modification documents, but noted this was the first Workgroup for UNC 0870 and the modification is still in development.
</t>
  </si>
  <si>
    <t>Correct as of 01/07/2024</t>
  </si>
  <si>
    <t>CLOSED LIST</t>
  </si>
  <si>
    <t xml:space="preserve"> - </t>
  </si>
  <si>
    <t>0886</t>
  </si>
  <si>
    <t xml:space="preserve">Panel Consideration </t>
  </si>
  <si>
    <t>IGT165</t>
  </si>
  <si>
    <t>Amend the Code Cut-Off Date to a Rolling 3-Year Period</t>
  </si>
  <si>
    <t>SSE Energy Supply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</si>
  <si>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theme="1"/>
        <rFont val="Arial"/>
        <family val="2"/>
      </rPr>
      <t>No impact anticipated for IGT UNC.</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</si>
  <si>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theme="1"/>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</si>
  <si>
    <r>
      <t xml:space="preserve">The Modification will enable the Wobbe Index upper limit set out in the York Network Entry Agreement between National Gas and Centrica Energy Storage to be increased from 51.2 MJ/m3 to 51.4 MJ/m3. 
</t>
    </r>
    <r>
      <rPr>
        <b/>
        <sz val="11"/>
        <color theme="1"/>
        <rFont val="Arial"/>
        <family val="2"/>
      </rPr>
      <t xml:space="preserve">Not expected to impact the IGT UNC. </t>
    </r>
  </si>
  <si>
    <r>
      <t xml:space="preserve">This Modification Proposal will ensure entry capacity holdings at the Easington Aggregated System Entry Point (ASEP) can be utilised at the Rough Storage ASEP during Winter 2024/25 in the same way as they were during Winter 2022/23 and Winter 2023/24. An enhancement has been proposed to permit any User which secures Rough Storage Capacity can redesignate Easington Entry Capacity to the Rough ASEP.
</t>
    </r>
    <r>
      <rPr>
        <b/>
        <sz val="11"/>
        <color theme="1"/>
        <rFont val="Arial"/>
        <family val="2"/>
      </rPr>
      <t xml:space="preserve">
Not expected to impact the IGT UNC. </t>
    </r>
  </si>
  <si>
    <t>0887</t>
  </si>
  <si>
    <t>Facilitating Bi-Directional Connections Between IGT Pipelines and the NTS</t>
  </si>
  <si>
    <t>0888</t>
  </si>
  <si>
    <t>0889</t>
  </si>
  <si>
    <t>0890</t>
  </si>
  <si>
    <t>0891</t>
  </si>
  <si>
    <t>0892</t>
  </si>
  <si>
    <t>0893</t>
  </si>
  <si>
    <t>0894</t>
  </si>
  <si>
    <t>Correction to the Assessment Period for Demand Side Response (DSR) Option Offers</t>
  </si>
  <si>
    <t>Clarifying Inclusion of the Reserve Price in the System Entry Overrun Charge</t>
  </si>
  <si>
    <t>Update to AQ Correction Processes - Request for Adjustments (RFA) AQ Change</t>
  </si>
  <si>
    <t>Reintroduction of the enhanced pressure service and increased MNEPOR for BBLC (reintroduced by UNC0589 and introduced by UNC0814)</t>
  </si>
  <si>
    <t>Update incorrect NTS Entry Capacity paragraph references and reintroduce Daily Auctions to Entry Overrun Charges</t>
  </si>
  <si>
    <t>Reintroduce NTS Capacity Surrender text and update TPD B2.12</t>
  </si>
  <si>
    <t>Facilitating Biomethane entry into the GDN by exporting methane from the GDN into the NTS via Compression</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</si>
  <si>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theme="1"/>
        <rFont val="Arial"/>
        <family val="2"/>
      </rPr>
      <t>Potential code impact as a result of changes to UNC Section V. This Modification could impact IGTs for any future new connections for IGT sites.</t>
    </r>
    <r>
      <rPr>
        <sz val="11"/>
        <color theme="1"/>
        <rFont val="Arial"/>
        <family val="2"/>
      </rPr>
      <t xml:space="preserv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</si>
  <si>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theme="1"/>
        <rFont val="Arial"/>
        <family val="2"/>
      </rPr>
      <t>Potential IGT UNC impact if there is reference to areas of the Transitional Rules referenced under the IGT UNC that are being remove / changed. IGTs will also need to consider any new clause under the Transition Document being introduced to help with the removal of future changes.</t>
    </r>
  </si>
  <si>
    <r>
      <t xml:space="preserve">The purpose of the modification is to shorten the code cut-off date (or line in the sand) from a 3 to 4-year period to a monthly rolling 3-year period. 
</t>
    </r>
    <r>
      <rPr>
        <b/>
        <sz val="11"/>
        <color theme="1"/>
        <rFont val="Arial"/>
        <family val="2"/>
      </rPr>
      <t xml:space="preserve">
As line in the sand also applies to IGTs this will likely have an impact on IGTs. Code impacts are not yet known.
</t>
    </r>
  </si>
  <si>
    <r>
      <t xml:space="preserve">This Modification was raised as an alternative to 0871. However, the UNC Panel determined that it was an extension of the 0871 solution and voted that the Modification should be separate and not an alternative. 
</t>
    </r>
    <r>
      <rPr>
        <b/>
        <sz val="11"/>
        <color theme="1"/>
        <rFont val="Arial"/>
        <family val="2"/>
      </rPr>
      <t xml:space="preserve">This Modification is likely to impact IGTs and the IGT UNC and seeks to clarify the treatment of energy entering the NTS after entering an IGT network.
</t>
    </r>
  </si>
  <si>
    <t>Fast Track</t>
  </si>
  <si>
    <t>New Proposal</t>
  </si>
  <si>
    <t>Representations invited</t>
  </si>
  <si>
    <t>Awaiting Implementation</t>
  </si>
  <si>
    <t>This Modification has been withdrawn.</t>
  </si>
  <si>
    <t xml:space="preserve">This Modification seeks to correct drafting errors in Modification 0866S ‘Amendments to Demand Side Response (DSR) Arrangements in respect of National Gas Transmission’s (NGT’s) assessment period for DSR Option Offers. </t>
  </si>
  <si>
    <t xml:space="preserve">This Modification will introduce an explicit reference to the Reserve Price within TPD B2.13.3 the System Entry Overrun Charge to clarify the process.
</t>
  </si>
  <si>
    <t xml:space="preserve">This Modification proposes to add a further ‘eligible cause’ to the Annual Quantity (AQ) amendment process within TPD G2.3.21. 
</t>
  </si>
  <si>
    <t xml:space="preserve">The purpose of the Modification is to enable an extension of the temporary arrangements introduced via UNC0859 (which ends on 31 December 2024), and previously introduced by UNC0814 (which ended on 30 September 2023), until 31st December 2025. These arrangements permit BBL Company (BBLC) to increase their export capabilities at the Bacton IP on a temporary basis by gaining access to the existing enhanced pressure service and increasing their Maximum Network Exit Point Offtake Rate (MNEPOR).
</t>
  </si>
  <si>
    <t xml:space="preserve">The purpose of this Modification is to reintroduce reference to Daily NTS Entry Capacity within the entry Overrun Charges section of the UNC and update incorrect paragraph references within TPD B section 2 - NTS Entry Capacity.
</t>
  </si>
  <si>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</si>
  <si>
    <t>This Modification seeks to introduce new criteria of Offtake where gas flows into the National Transmission System (NTS) from the Gas Distribution Network (GDN), and to clarify the treatment of the associated energy.</t>
  </si>
  <si>
    <t xml:space="preserve">05/09/2024- At the last 0843 WG meeting, which took place on 20th August, the revised legal drafting was discussed, there were a number of changes made and discussed with regards to IGT related clauses. 
Next WG meeting for 0843 is expected to take place on 17th September. The Proposer is expected to review the and amend the Framework in the Modification  in line with the suggestions from the WG. The Legal Text will also be reviewed further following the WGs discussions. 
The CA recommends that IGTs review the Legal Text discussed at the meeting on the 20th August and the published meeting minutes. </t>
  </si>
  <si>
    <t>IGT168</t>
  </si>
  <si>
    <t>Implementation</t>
  </si>
  <si>
    <t xml:space="preserve">Second Workgroup took place in August, where potental scenarios and things to consider were discussed. </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</si>
  <si>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r>
    <r>
      <rPr>
        <sz val="11"/>
        <color rgb="FFFF0000"/>
        <rFont val="Arial"/>
        <family val="2"/>
      </rPr>
      <t>Report expected at Panel on 19th Sep.</t>
    </r>
  </si>
  <si>
    <t xml:space="preserve">UNC Modification Workgroup Report presented to UNC Panel in July where it was agreed that the Review should be closed. UNC0884 - Extending the PC4 Read Submission Window has been raised.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</si>
</sst>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0"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sz val="11"/>
      <color theme="1"/>
      <name val="Arial"/>
      <family val="2"/>
      <charset val="204"/>
    </font>
    <font>
      <sz val="12"/>
      <color rgb="FFFF0000"/>
      <name val="Arial"/>
      <family val="2"/>
    </font>
    <font>
      <sz val="12"/>
      <color rgb="FFC00000"/>
      <name val="Arial"/>
      <family val="2"/>
    </font>
    <font>
      <sz val="11"/>
      <color rgb="FFC00000"/>
      <name val="Calibri"/>
      <family val="2"/>
      <scheme val="minor"/>
    </font>
    <font>
      <sz val="11"/>
      <color rgb="FFC00000"/>
      <name val="Arial"/>
      <family val="2"/>
    </font>
    <font>
      <sz val="11"/>
      <color rgb="FFC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thin">
        <color auto="1"/>
      </left>
      <right style="thin">
        <color indexed="64"/>
      </right>
      <top/>
      <bottom style="thin">
        <color theme="1"/>
      </bottom>
      <diagonal/>
    </border>
  </borders>
  <cellStyleXfs count="12">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82">
    <xf numFmtId="0" fontId="0" fillId="0" borderId="0" xfId="0"/>
    <xf numFmtId="0" fontId="5" fillId="0" borderId="3" xfId="0" applyFont="1" applyBorder="1" applyAlignment="1" applyProtection="1">
      <alignment horizontal="center" vertical="center" wrapText="1"/>
      <protection locked="0"/>
    </xf>
    <xf numFmtId="15" fontId="5" fillId="0" borderId="3"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2" xfId="0" applyFont="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15" fontId="5" fillId="2" borderId="3"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15" fontId="5" fillId="2" borderId="3" xfId="0" applyNumberFormat="1"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3" xfId="0" applyFont="1" applyFill="1" applyBorder="1" applyAlignment="1" applyProtection="1">
      <alignment horizontal="center" vertical="center" wrapText="1"/>
      <protection locked="0"/>
    </xf>
    <xf numFmtId="0" fontId="5" fillId="0" borderId="0" xfId="0" applyFont="1"/>
    <xf numFmtId="0" fontId="5" fillId="2" borderId="0" xfId="0" applyFont="1" applyFill="1"/>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14" fontId="9" fillId="0" borderId="0" xfId="0" applyNumberFormat="1" applyFont="1" applyAlignment="1" applyProtection="1">
      <alignment horizontal="center" vertical="center" wrapText="1"/>
      <protection locked="0"/>
    </xf>
    <xf numFmtId="0" fontId="10" fillId="0" borderId="0" xfId="0" applyFont="1" applyProtection="1">
      <protection locked="0"/>
    </xf>
    <xf numFmtId="0" fontId="7" fillId="2" borderId="0" xfId="0" applyFont="1" applyFill="1" applyAlignment="1">
      <alignment vertical="center"/>
    </xf>
    <xf numFmtId="14" fontId="5" fillId="2" borderId="3" xfId="0" applyNumberFormat="1"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6" fillId="0" borderId="0" xfId="0" applyFont="1"/>
    <xf numFmtId="0" fontId="7" fillId="0" borderId="0" xfId="0" applyFont="1" applyAlignment="1">
      <alignment horizontal="center" vertical="center" wrapText="1"/>
    </xf>
    <xf numFmtId="0" fontId="5" fillId="0" borderId="0" xfId="0" applyFont="1" applyAlignment="1">
      <alignment horizontal="center" vertical="center" wrapText="1"/>
    </xf>
    <xf numFmtId="15" fontId="6" fillId="0" borderId="2" xfId="0" applyNumberFormat="1" applyFont="1" applyBorder="1" applyAlignment="1">
      <alignment horizontal="center" vertical="center" wrapText="1"/>
    </xf>
    <xf numFmtId="0" fontId="6" fillId="0" borderId="0" xfId="0" applyFont="1" applyAlignment="1">
      <alignment horizontal="center"/>
    </xf>
    <xf numFmtId="0" fontId="6"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5" fontId="5" fillId="0" borderId="2" xfId="0" applyNumberFormat="1" applyFont="1" applyBorder="1" applyAlignment="1">
      <alignment horizontal="center" vertical="center" wrapText="1"/>
    </xf>
    <xf numFmtId="49" fontId="5" fillId="0" borderId="14" xfId="0" applyNumberFormat="1" applyFont="1" applyBorder="1" applyAlignment="1">
      <alignment horizontal="right" vertical="center" wrapText="1"/>
    </xf>
    <xf numFmtId="0" fontId="5" fillId="0" borderId="3" xfId="0" applyFont="1" applyBorder="1" applyAlignment="1">
      <alignment horizontal="left" vertical="center" wrapText="1"/>
    </xf>
    <xf numFmtId="15" fontId="5" fillId="0" borderId="3" xfId="0" applyNumberFormat="1" applyFont="1" applyBorder="1" applyAlignment="1">
      <alignment horizontal="center" vertical="center" wrapText="1"/>
    </xf>
    <xf numFmtId="15" fontId="5" fillId="0" borderId="3" xfId="0" applyNumberFormat="1" applyFont="1" applyBorder="1" applyAlignment="1">
      <alignment horizontal="center" vertical="center"/>
    </xf>
    <xf numFmtId="0" fontId="10" fillId="0" borderId="0" xfId="0" applyFont="1"/>
    <xf numFmtId="15" fontId="5" fillId="0" borderId="0" xfId="0" applyNumberFormat="1" applyFont="1" applyAlignment="1">
      <alignment horizontal="center" vertical="center" wrapText="1"/>
    </xf>
    <xf numFmtId="15" fontId="4" fillId="0" borderId="3" xfId="0" applyNumberFormat="1" applyFont="1" applyBorder="1" applyAlignment="1">
      <alignment horizontal="center" vertical="center" wrapText="1"/>
    </xf>
    <xf numFmtId="0" fontId="6" fillId="0" borderId="2" xfId="0" applyFont="1" applyBorder="1" applyAlignment="1">
      <alignment horizontal="left" vertical="center"/>
    </xf>
    <xf numFmtId="0" fontId="11" fillId="0" borderId="0" xfId="1" applyFont="1"/>
    <xf numFmtId="0" fontId="5" fillId="0" borderId="3" xfId="1" applyFont="1" applyBorder="1" applyAlignment="1">
      <alignment horizontal="center" vertical="center" wrapText="1"/>
    </xf>
    <xf numFmtId="15" fontId="5" fillId="0" borderId="3"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left" vertical="center" wrapText="1"/>
    </xf>
    <xf numFmtId="15" fontId="5" fillId="0" borderId="2" xfId="1" applyNumberFormat="1" applyFont="1" applyBorder="1" applyAlignment="1">
      <alignment horizontal="center" vertical="center" wrapText="1"/>
    </xf>
    <xf numFmtId="0" fontId="6" fillId="0" borderId="22" xfId="0" applyFont="1" applyBorder="1" applyAlignment="1">
      <alignment horizontal="left" vertical="center"/>
    </xf>
    <xf numFmtId="0" fontId="5" fillId="0" borderId="21"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15" fontId="6" fillId="3" borderId="2" xfId="0" applyNumberFormat="1" applyFont="1" applyFill="1" applyBorder="1" applyAlignment="1">
      <alignment horizontal="center" vertical="center" wrapText="1"/>
    </xf>
    <xf numFmtId="0" fontId="6" fillId="3" borderId="8" xfId="0" applyFont="1" applyFill="1" applyBorder="1" applyAlignment="1">
      <alignment horizontal="left" vertical="center"/>
    </xf>
    <xf numFmtId="0" fontId="12" fillId="3" borderId="2" xfId="0" applyFont="1" applyFill="1" applyBorder="1" applyAlignment="1">
      <alignment horizontal="center" vertical="center" wrapText="1"/>
    </xf>
    <xf numFmtId="0" fontId="13" fillId="3" borderId="11" xfId="0" applyFont="1" applyFill="1" applyBorder="1" applyAlignment="1">
      <alignment horizontal="center" vertical="center"/>
    </xf>
    <xf numFmtId="44" fontId="13" fillId="3" borderId="11" xfId="2" applyFont="1" applyFill="1" applyBorder="1" applyAlignment="1">
      <alignment horizontal="center" vertical="center" wrapText="1"/>
    </xf>
    <xf numFmtId="0" fontId="13" fillId="3" borderId="11" xfId="0" applyFont="1" applyFill="1" applyBorder="1" applyAlignment="1">
      <alignment horizontal="center" vertical="center" wrapText="1"/>
    </xf>
    <xf numFmtId="15" fontId="6" fillId="3" borderId="11" xfId="0" applyNumberFormat="1" applyFont="1" applyFill="1" applyBorder="1" applyAlignment="1">
      <alignment horizontal="center" vertical="center" wrapText="1"/>
    </xf>
    <xf numFmtId="0" fontId="6" fillId="3" borderId="11" xfId="0" applyFont="1" applyFill="1" applyBorder="1" applyAlignment="1">
      <alignment horizontal="left" vertical="center"/>
    </xf>
    <xf numFmtId="44" fontId="5" fillId="0" borderId="3" xfId="9" applyFont="1" applyBorder="1" applyAlignment="1">
      <alignment horizontal="center" vertical="center" wrapText="1"/>
    </xf>
    <xf numFmtId="49" fontId="6" fillId="0" borderId="2" xfId="0" applyNumberFormat="1" applyFont="1" applyBorder="1" applyAlignment="1">
      <alignment horizontal="right" vertical="center" wrapText="1"/>
    </xf>
    <xf numFmtId="0" fontId="6" fillId="2" borderId="3" xfId="0" applyFont="1" applyFill="1" applyBorder="1" applyAlignment="1">
      <alignment horizontal="center" vertical="center" wrapText="1"/>
    </xf>
    <xf numFmtId="0" fontId="5" fillId="0" borderId="20" xfId="0" applyFont="1" applyBorder="1" applyAlignment="1">
      <alignment horizontal="center" vertical="center"/>
    </xf>
    <xf numFmtId="0" fontId="6" fillId="0" borderId="3" xfId="0" applyFont="1" applyBorder="1" applyAlignment="1">
      <alignment horizontal="center" vertical="center" wrapText="1"/>
    </xf>
    <xf numFmtId="44" fontId="6" fillId="0" borderId="2" xfId="2" applyFont="1" applyBorder="1" applyAlignment="1">
      <alignment horizontal="center" vertical="center" wrapText="1"/>
    </xf>
    <xf numFmtId="49" fontId="6" fillId="3" borderId="2" xfId="0" applyNumberFormat="1" applyFont="1" applyFill="1" applyBorder="1" applyAlignment="1">
      <alignment horizontal="right" vertical="center" wrapText="1"/>
    </xf>
    <xf numFmtId="0" fontId="6" fillId="0" borderId="2" xfId="1" applyFont="1" applyBorder="1" applyAlignment="1">
      <alignment horizontal="center" vertical="center" wrapText="1"/>
    </xf>
    <xf numFmtId="15" fontId="6" fillId="0" borderId="2" xfId="1" applyNumberFormat="1" applyFont="1" applyBorder="1" applyAlignment="1">
      <alignment horizontal="center" vertical="center" wrapText="1"/>
    </xf>
    <xf numFmtId="0" fontId="12" fillId="3" borderId="2" xfId="0" applyFont="1" applyFill="1" applyBorder="1" applyAlignment="1">
      <alignment horizontal="center" vertical="center"/>
    </xf>
    <xf numFmtId="15" fontId="6" fillId="3" borderId="2" xfId="0" applyNumberFormat="1" applyFont="1" applyFill="1" applyBorder="1" applyAlignment="1">
      <alignment horizontal="left" vertical="center" wrapText="1"/>
    </xf>
    <xf numFmtId="49" fontId="6" fillId="3" borderId="12" xfId="0" applyNumberFormat="1" applyFont="1" applyFill="1" applyBorder="1" applyAlignment="1">
      <alignment horizontal="right" vertical="center" wrapText="1"/>
    </xf>
    <xf numFmtId="0" fontId="6" fillId="3" borderId="11" xfId="0" applyFont="1" applyFill="1" applyBorder="1" applyAlignment="1">
      <alignment horizontal="center" vertical="center" wrapText="1"/>
    </xf>
    <xf numFmtId="0" fontId="6" fillId="3" borderId="11" xfId="0" applyFont="1" applyFill="1" applyBorder="1" applyAlignment="1">
      <alignment horizontal="left" vertical="center" wrapText="1"/>
    </xf>
    <xf numFmtId="0" fontId="6" fillId="3" borderId="11" xfId="1" applyFont="1" applyFill="1" applyBorder="1" applyAlignment="1">
      <alignment horizontal="center" vertical="center" wrapText="1"/>
    </xf>
    <xf numFmtId="15" fontId="6" fillId="3" borderId="11" xfId="1" applyNumberFormat="1" applyFont="1" applyFill="1" applyBorder="1" applyAlignment="1">
      <alignment horizontal="center" vertical="center" wrapText="1"/>
    </xf>
    <xf numFmtId="15" fontId="6" fillId="3" borderId="11" xfId="0" applyNumberFormat="1" applyFont="1" applyFill="1" applyBorder="1" applyAlignment="1">
      <alignment horizontal="left" vertical="center" wrapText="1"/>
    </xf>
    <xf numFmtId="49" fontId="6" fillId="3" borderId="22" xfId="0" quotePrefix="1" applyNumberFormat="1" applyFont="1" applyFill="1" applyBorder="1" applyAlignment="1" applyProtection="1">
      <alignment horizontal="right" vertical="center" wrapText="1"/>
      <protection locked="0"/>
    </xf>
    <xf numFmtId="0" fontId="6" fillId="3" borderId="22" xfId="0" applyFont="1" applyFill="1" applyBorder="1" applyAlignment="1">
      <alignment horizontal="center" vertical="center" wrapText="1"/>
    </xf>
    <xf numFmtId="0" fontId="6" fillId="3" borderId="22" xfId="0" applyFont="1" applyFill="1" applyBorder="1" applyAlignment="1">
      <alignment horizontal="left" vertical="center" wrapText="1"/>
    </xf>
    <xf numFmtId="0" fontId="6" fillId="3" borderId="22" xfId="1" applyFont="1" applyFill="1" applyBorder="1" applyAlignment="1">
      <alignment horizontal="center" vertical="center" wrapText="1"/>
    </xf>
    <xf numFmtId="15" fontId="6" fillId="3" borderId="22" xfId="1" applyNumberFormat="1" applyFont="1" applyFill="1" applyBorder="1" applyAlignment="1">
      <alignment horizontal="center" vertical="center" wrapText="1"/>
    </xf>
    <xf numFmtId="44" fontId="6" fillId="3" borderId="22" xfId="2" applyFont="1" applyFill="1" applyBorder="1" applyAlignment="1">
      <alignment horizontal="center" vertical="center"/>
    </xf>
    <xf numFmtId="15" fontId="6" fillId="3" borderId="22" xfId="0" applyNumberFormat="1" applyFont="1" applyFill="1" applyBorder="1" applyAlignment="1">
      <alignment horizontal="left" vertical="center" wrapText="1"/>
    </xf>
    <xf numFmtId="0" fontId="6" fillId="3" borderId="4" xfId="0" applyFont="1" applyFill="1" applyBorder="1" applyAlignment="1">
      <alignment horizontal="left" vertical="center" wrapText="1"/>
    </xf>
    <xf numFmtId="49" fontId="6" fillId="3" borderId="1" xfId="0" quotePrefix="1" applyNumberFormat="1" applyFont="1" applyFill="1" applyBorder="1" applyAlignment="1" applyProtection="1">
      <alignment horizontal="right" vertical="center" wrapText="1"/>
      <protection locked="0"/>
    </xf>
    <xf numFmtId="0" fontId="6" fillId="3" borderId="2" xfId="1" applyFont="1" applyFill="1" applyBorder="1" applyAlignment="1">
      <alignment horizontal="center" vertical="center" wrapText="1"/>
    </xf>
    <xf numFmtId="15" fontId="6" fillId="3" borderId="2" xfId="1" applyNumberFormat="1" applyFont="1" applyFill="1" applyBorder="1" applyAlignment="1">
      <alignment horizontal="center" vertical="center" wrapText="1"/>
    </xf>
    <xf numFmtId="44" fontId="6" fillId="3" borderId="2" xfId="2" applyFont="1" applyFill="1" applyBorder="1" applyAlignment="1">
      <alignment horizontal="center" vertical="center"/>
    </xf>
    <xf numFmtId="0" fontId="6" fillId="3" borderId="3" xfId="0" applyFont="1" applyFill="1" applyBorder="1" applyAlignment="1">
      <alignment horizontal="left" vertical="center" wrapText="1"/>
    </xf>
    <xf numFmtId="49" fontId="6" fillId="3" borderId="6" xfId="0" quotePrefix="1" applyNumberFormat="1" applyFont="1" applyFill="1" applyBorder="1" applyAlignment="1" applyProtection="1">
      <alignment horizontal="right" vertical="center" wrapText="1"/>
      <protection locked="0"/>
    </xf>
    <xf numFmtId="0" fontId="6" fillId="3" borderId="3" xfId="0" applyFont="1" applyFill="1" applyBorder="1" applyAlignment="1">
      <alignment horizontal="center" vertical="center" wrapText="1"/>
    </xf>
    <xf numFmtId="0" fontId="6" fillId="3" borderId="8" xfId="1" applyFont="1" applyFill="1" applyBorder="1" applyAlignment="1">
      <alignment horizontal="center" vertical="center" wrapText="1"/>
    </xf>
    <xf numFmtId="15" fontId="6" fillId="3" borderId="8" xfId="1" applyNumberFormat="1" applyFont="1" applyFill="1" applyBorder="1" applyAlignment="1">
      <alignment horizontal="center" vertical="center" wrapText="1"/>
    </xf>
    <xf numFmtId="44" fontId="6" fillId="3" borderId="8" xfId="2" applyFont="1" applyFill="1" applyBorder="1" applyAlignment="1">
      <alignment horizontal="center" vertical="center"/>
    </xf>
    <xf numFmtId="15" fontId="6" fillId="3" borderId="3" xfId="0" applyNumberFormat="1" applyFont="1" applyFill="1" applyBorder="1" applyAlignment="1">
      <alignment horizontal="left" vertical="center" wrapText="1"/>
    </xf>
    <xf numFmtId="0" fontId="13" fillId="3" borderId="3" xfId="0" applyFont="1" applyFill="1" applyBorder="1" applyAlignment="1">
      <alignment wrapText="1"/>
    </xf>
    <xf numFmtId="0" fontId="6" fillId="3" borderId="3" xfId="0" applyFont="1" applyFill="1" applyBorder="1" applyAlignment="1" applyProtection="1">
      <alignment horizontal="center" vertical="center" wrapText="1"/>
      <protection locked="0"/>
    </xf>
    <xf numFmtId="15" fontId="6" fillId="3" borderId="3" xfId="0" applyNumberFormat="1" applyFont="1" applyFill="1" applyBorder="1" applyAlignment="1" applyProtection="1">
      <alignment horizontal="center" vertical="center" wrapText="1"/>
      <protection locked="0"/>
    </xf>
    <xf numFmtId="0" fontId="6" fillId="3" borderId="3" xfId="0" applyFont="1" applyFill="1" applyBorder="1" applyAlignment="1" applyProtection="1">
      <alignment vertical="center" wrapText="1"/>
      <protection locked="0"/>
    </xf>
    <xf numFmtId="15" fontId="15" fillId="0" borderId="2" xfId="0" applyNumberFormat="1" applyFont="1" applyBorder="1" applyAlignment="1">
      <alignment horizontal="center" vertical="center" wrapText="1"/>
    </xf>
    <xf numFmtId="0" fontId="6" fillId="3" borderId="2" xfId="0" applyFont="1" applyFill="1" applyBorder="1" applyAlignment="1">
      <alignment horizontal="left" vertical="center"/>
    </xf>
    <xf numFmtId="49" fontId="6" fillId="3" borderId="22" xfId="0" applyNumberFormat="1" applyFont="1" applyFill="1" applyBorder="1" applyAlignment="1">
      <alignment horizontal="right" vertical="center" wrapText="1"/>
    </xf>
    <xf numFmtId="0" fontId="6" fillId="3" borderId="23" xfId="0" applyFont="1" applyFill="1" applyBorder="1" applyAlignment="1">
      <alignment horizontal="left" vertical="center" wrapText="1"/>
    </xf>
    <xf numFmtId="0" fontId="6" fillId="3" borderId="22" xfId="0" applyFont="1" applyFill="1" applyBorder="1" applyAlignment="1">
      <alignment horizontal="center" vertical="center"/>
    </xf>
    <xf numFmtId="44" fontId="13" fillId="3" borderId="22" xfId="2" applyFont="1" applyFill="1" applyBorder="1" applyAlignment="1">
      <alignment horizontal="center" vertical="center" wrapText="1"/>
    </xf>
    <xf numFmtId="0" fontId="13" fillId="3" borderId="22" xfId="0" applyFont="1" applyFill="1" applyBorder="1" applyAlignment="1">
      <alignment horizontal="center" vertical="center" wrapText="1"/>
    </xf>
    <xf numFmtId="15" fontId="6" fillId="3" borderId="22" xfId="0" applyNumberFormat="1" applyFont="1" applyFill="1" applyBorder="1" applyAlignment="1">
      <alignment horizontal="center" vertical="center" wrapText="1"/>
    </xf>
    <xf numFmtId="0" fontId="6" fillId="3" borderId="22" xfId="0" applyFont="1" applyFill="1" applyBorder="1" applyAlignment="1">
      <alignment horizontal="left" vertical="center"/>
    </xf>
    <xf numFmtId="0" fontId="7" fillId="3" borderId="16" xfId="0" applyFont="1" applyFill="1" applyBorder="1" applyAlignment="1">
      <alignment horizontal="center"/>
    </xf>
    <xf numFmtId="0" fontId="5" fillId="3" borderId="11" xfId="0" applyFont="1" applyFill="1" applyBorder="1" applyAlignment="1">
      <alignment horizontal="center" vertical="center"/>
    </xf>
    <xf numFmtId="15" fontId="5" fillId="3" borderId="3" xfId="0" applyNumberFormat="1" applyFont="1" applyFill="1" applyBorder="1" applyAlignment="1">
      <alignment horizontal="center" vertical="center"/>
    </xf>
    <xf numFmtId="0" fontId="5" fillId="3" borderId="3" xfId="0" applyFont="1" applyFill="1" applyBorder="1" applyAlignment="1" applyProtection="1">
      <alignment horizontal="center" vertical="center" wrapText="1"/>
      <protection locked="0"/>
    </xf>
    <xf numFmtId="0" fontId="5" fillId="3" borderId="2"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3" xfId="0" applyFont="1" applyFill="1" applyBorder="1" applyAlignment="1" applyProtection="1">
      <alignment vertical="center" wrapText="1"/>
      <protection locked="0"/>
    </xf>
    <xf numFmtId="15" fontId="5" fillId="3" borderId="3" xfId="0" applyNumberFormat="1" applyFont="1" applyFill="1" applyBorder="1" applyAlignment="1" applyProtection="1">
      <alignment horizontal="center" vertical="center" wrapText="1"/>
      <protection locked="0"/>
    </xf>
    <xf numFmtId="49" fontId="6" fillId="3" borderId="7" xfId="0" quotePrefix="1" applyNumberFormat="1" applyFont="1" applyFill="1" applyBorder="1" applyAlignment="1" applyProtection="1">
      <alignment horizontal="right" vertical="center" wrapText="1"/>
      <protection locked="0"/>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8" xfId="0" applyFont="1" applyBorder="1" applyAlignment="1">
      <alignment horizontal="center" vertical="center"/>
    </xf>
    <xf numFmtId="0" fontId="7" fillId="0" borderId="19" xfId="0" applyFont="1" applyBorder="1" applyAlignment="1">
      <alignment horizontal="center" vertical="center" wrapText="1"/>
    </xf>
    <xf numFmtId="49" fontId="5" fillId="2" borderId="3" xfId="0" applyNumberFormat="1" applyFont="1" applyFill="1" applyBorder="1" applyAlignment="1" applyProtection="1">
      <alignment horizontal="center" vertical="center" wrapText="1"/>
      <protection locked="0"/>
    </xf>
    <xf numFmtId="0" fontId="7" fillId="0" borderId="2" xfId="0" applyFont="1" applyBorder="1" applyAlignment="1">
      <alignment horizontal="center" vertical="center" wrapText="1"/>
    </xf>
    <xf numFmtId="49" fontId="6" fillId="0" borderId="6" xfId="0" quotePrefix="1" applyNumberFormat="1"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protection locked="0"/>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0" fontId="5" fillId="3" borderId="2" xfId="0" applyFont="1" applyFill="1" applyBorder="1" applyAlignment="1" applyProtection="1">
      <alignment horizontal="center" vertical="center" wrapText="1"/>
      <protection locked="0"/>
    </xf>
    <xf numFmtId="15" fontId="5" fillId="3" borderId="3" xfId="0"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3" xfId="0" applyFont="1" applyBorder="1" applyAlignment="1">
      <alignment horizontal="center" vertical="center"/>
    </xf>
    <xf numFmtId="14" fontId="6" fillId="3" borderId="2" xfId="0" applyNumberFormat="1" applyFont="1" applyFill="1" applyBorder="1" applyAlignment="1">
      <alignment horizontal="center" vertical="center" wrapText="1"/>
    </xf>
    <xf numFmtId="0" fontId="0" fillId="0" borderId="0" xfId="0" applyProtection="1">
      <protection locked="0"/>
    </xf>
    <xf numFmtId="0" fontId="0" fillId="0" borderId="0" xfId="0" applyAlignment="1" applyProtection="1">
      <alignment vertical="center" wrapText="1"/>
      <protection locked="0"/>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3" borderId="21" xfId="0" applyFill="1" applyBorder="1" applyAlignment="1">
      <alignment horizontal="center" vertical="center" wrapText="1"/>
    </xf>
    <xf numFmtId="49" fontId="5" fillId="0" borderId="3" xfId="0" quotePrefix="1" applyNumberFormat="1" applyFont="1" applyBorder="1" applyAlignment="1" applyProtection="1">
      <alignment horizontal="right" vertical="center" wrapText="1"/>
      <protection locked="0"/>
    </xf>
    <xf numFmtId="49" fontId="5" fillId="0" borderId="2" xfId="0" quotePrefix="1" applyNumberFormat="1" applyFont="1" applyBorder="1" applyAlignment="1" applyProtection="1">
      <alignment horizontal="right" vertical="center" wrapText="1"/>
      <protection locked="0"/>
    </xf>
    <xf numFmtId="0" fontId="5" fillId="0" borderId="2" xfId="0" applyFont="1" applyBorder="1" applyAlignment="1" applyProtection="1">
      <alignment horizontal="left" vertical="center" wrapText="1"/>
      <protection locked="0"/>
    </xf>
    <xf numFmtId="15" fontId="5" fillId="0" borderId="2" xfId="0" applyNumberFormat="1" applyFont="1" applyBorder="1" applyAlignment="1" applyProtection="1">
      <alignment horizontal="center" vertical="center" wrapText="1"/>
      <protection locked="0"/>
    </xf>
    <xf numFmtId="0" fontId="7" fillId="0" borderId="3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0" xfId="0" applyFont="1" applyAlignment="1">
      <alignment vertical="center" wrapText="1"/>
    </xf>
    <xf numFmtId="0" fontId="7"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5" fillId="0" borderId="0" xfId="0" applyFont="1" applyAlignment="1">
      <alignment wrapText="1"/>
    </xf>
    <xf numFmtId="0" fontId="11" fillId="0" borderId="0" xfId="1" applyFont="1" applyAlignment="1">
      <alignment wrapText="1"/>
    </xf>
    <xf numFmtId="0" fontId="4" fillId="0" borderId="3" xfId="0" applyFont="1" applyBorder="1" applyAlignment="1">
      <alignment horizontal="center" wrapText="1"/>
    </xf>
    <xf numFmtId="0" fontId="14" fillId="0" borderId="0" xfId="1" applyFont="1" applyAlignment="1">
      <alignment wrapText="1"/>
    </xf>
    <xf numFmtId="15" fontId="5" fillId="2" borderId="3" xfId="0" applyNumberFormat="1" applyFont="1" applyFill="1" applyBorder="1" applyAlignment="1">
      <alignment horizontal="center" vertical="center" wrapText="1"/>
    </xf>
    <xf numFmtId="0" fontId="5" fillId="2" borderId="0" xfId="0" applyFont="1" applyFill="1" applyAlignment="1">
      <alignment wrapText="1"/>
    </xf>
    <xf numFmtId="0" fontId="0" fillId="0" borderId="0" xfId="0" applyAlignment="1" applyProtection="1">
      <alignment wrapText="1"/>
      <protection locked="0"/>
    </xf>
    <xf numFmtId="1" fontId="4" fillId="0" borderId="3" xfId="0" quotePrefix="1" applyNumberFormat="1" applyFont="1" applyBorder="1" applyAlignment="1">
      <alignment horizontal="right" wrapText="1"/>
    </xf>
    <xf numFmtId="0" fontId="5" fillId="0" borderId="3" xfId="0" quotePrefix="1" applyFont="1" applyBorder="1" applyAlignment="1">
      <alignment horizontal="right" vertical="center" wrapText="1"/>
    </xf>
    <xf numFmtId="0" fontId="5" fillId="0" borderId="3" xfId="0" applyFont="1" applyBorder="1" applyAlignment="1">
      <alignment horizontal="center" vertical="center"/>
    </xf>
    <xf numFmtId="0" fontId="5" fillId="3" borderId="4" xfId="0" applyFont="1" applyFill="1" applyBorder="1" applyAlignment="1">
      <alignment horizontal="left" vertical="center" wrapText="1"/>
    </xf>
    <xf numFmtId="49" fontId="5" fillId="3" borderId="9" xfId="0" applyNumberFormat="1" applyFont="1" applyFill="1" applyBorder="1" applyAlignment="1">
      <alignment horizontal="right"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left" vertical="center" wrapText="1"/>
    </xf>
    <xf numFmtId="14" fontId="5" fillId="3" borderId="3" xfId="0" applyNumberFormat="1" applyFont="1" applyFill="1" applyBorder="1" applyAlignment="1" applyProtection="1">
      <alignment horizontal="center" vertical="center" wrapText="1"/>
      <protection locked="0"/>
    </xf>
    <xf numFmtId="0" fontId="5" fillId="3" borderId="11" xfId="0" applyFont="1" applyFill="1" applyBorder="1" applyAlignment="1">
      <alignment horizontal="left" vertical="center" wrapText="1"/>
    </xf>
    <xf numFmtId="0" fontId="5" fillId="3" borderId="11" xfId="0" applyFont="1" applyFill="1" applyBorder="1" applyAlignment="1">
      <alignment horizontal="center" vertical="center" wrapText="1"/>
    </xf>
    <xf numFmtId="49" fontId="5" fillId="3" borderId="14" xfId="0" applyNumberFormat="1" applyFont="1" applyFill="1" applyBorder="1" applyAlignment="1">
      <alignment horizontal="right" vertical="center" wrapText="1"/>
    </xf>
    <xf numFmtId="0" fontId="5" fillId="3" borderId="3" xfId="1"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3" xfId="0" applyFont="1" applyFill="1" applyBorder="1" applyAlignment="1">
      <alignment horizontal="center" vertical="center" wrapText="1"/>
    </xf>
    <xf numFmtId="15" fontId="5" fillId="3" borderId="11" xfId="0" applyNumberFormat="1" applyFont="1" applyFill="1" applyBorder="1" applyAlignment="1">
      <alignment horizontal="center" vertical="center" wrapText="1"/>
    </xf>
    <xf numFmtId="0" fontId="5" fillId="3" borderId="2" xfId="1" applyFont="1" applyFill="1" applyBorder="1" applyAlignment="1">
      <alignment horizontal="left" vertical="center" wrapText="1"/>
    </xf>
    <xf numFmtId="0" fontId="5" fillId="3" borderId="3" xfId="1" applyFont="1" applyFill="1" applyBorder="1" applyAlignment="1">
      <alignment horizontal="center" vertical="center" wrapText="1"/>
    </xf>
    <xf numFmtId="15" fontId="5" fillId="3" borderId="3" xfId="1" applyNumberFormat="1" applyFont="1" applyFill="1" applyBorder="1" applyAlignment="1">
      <alignment horizontal="center" vertical="center" wrapText="1"/>
    </xf>
    <xf numFmtId="44" fontId="5" fillId="3" borderId="3" xfId="9" applyFont="1" applyFill="1" applyBorder="1" applyAlignment="1">
      <alignment horizontal="center" vertical="center" wrapText="1"/>
    </xf>
    <xf numFmtId="0" fontId="7" fillId="3"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15" fontId="5" fillId="3" borderId="2" xfId="1" applyNumberFormat="1" applyFont="1" applyFill="1" applyBorder="1" applyAlignment="1">
      <alignment horizontal="center" vertical="center" wrapText="1"/>
    </xf>
    <xf numFmtId="0" fontId="5" fillId="3" borderId="21" xfId="1" applyFont="1" applyFill="1" applyBorder="1" applyAlignment="1">
      <alignment horizontal="center" vertical="center" wrapText="1"/>
    </xf>
    <xf numFmtId="49" fontId="5" fillId="3" borderId="3" xfId="0" applyNumberFormat="1" applyFont="1" applyFill="1" applyBorder="1" applyAlignment="1">
      <alignment horizontal="right" vertical="center" wrapText="1"/>
    </xf>
    <xf numFmtId="0" fontId="5" fillId="3" borderId="3" xfId="0" applyFont="1" applyFill="1" applyBorder="1" applyAlignment="1">
      <alignment horizontal="center" wrapText="1"/>
    </xf>
    <xf numFmtId="49" fontId="5" fillId="3" borderId="2" xfId="0" applyNumberFormat="1" applyFont="1" applyFill="1" applyBorder="1" applyAlignment="1">
      <alignment horizontal="right" vertical="center" wrapText="1"/>
    </xf>
    <xf numFmtId="0" fontId="7" fillId="0" borderId="3" xfId="0" applyFont="1" applyBorder="1" applyAlignment="1">
      <alignment horizontal="center" wrapText="1"/>
    </xf>
    <xf numFmtId="49" fontId="5" fillId="0" borderId="3" xfId="0" applyNumberFormat="1" applyFont="1" applyBorder="1" applyAlignment="1">
      <alignment horizontal="right" vertical="center" wrapText="1"/>
    </xf>
    <xf numFmtId="0" fontId="5" fillId="0" borderId="3" xfId="0" applyFont="1" applyBorder="1" applyAlignment="1">
      <alignment horizontal="center" wrapText="1"/>
    </xf>
    <xf numFmtId="0" fontId="5" fillId="0" borderId="2" xfId="1" applyFont="1" applyBorder="1" applyAlignment="1">
      <alignment horizontal="left" vertical="center" wrapText="1"/>
    </xf>
    <xf numFmtId="0" fontId="7" fillId="0" borderId="3" xfId="1" applyFont="1" applyBorder="1" applyAlignment="1">
      <alignment horizontal="center" vertical="center" wrapText="1"/>
    </xf>
    <xf numFmtId="0" fontId="11" fillId="0" borderId="0" xfId="0" applyFont="1" applyAlignment="1">
      <alignment wrapText="1"/>
    </xf>
    <xf numFmtId="0" fontId="0" fillId="0" borderId="0" xfId="0" applyAlignment="1">
      <alignment wrapText="1"/>
    </xf>
    <xf numFmtId="14" fontId="5" fillId="0" borderId="0" xfId="0" applyNumberFormat="1" applyFont="1" applyAlignment="1">
      <alignment wrapText="1"/>
    </xf>
    <xf numFmtId="0" fontId="7" fillId="3" borderId="2" xfId="0" applyFont="1" applyFill="1" applyBorder="1" applyAlignment="1">
      <alignment horizontal="center" wrapText="1"/>
    </xf>
    <xf numFmtId="0" fontId="7" fillId="0" borderId="3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4" xfId="0" applyFont="1" applyBorder="1" applyAlignment="1">
      <alignment horizontal="center" vertical="center" wrapText="1"/>
    </xf>
    <xf numFmtId="1" fontId="2" fillId="0" borderId="3" xfId="0" quotePrefix="1" applyNumberFormat="1" applyFont="1" applyBorder="1" applyAlignment="1">
      <alignment horizontal="right"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5" fillId="0" borderId="2" xfId="0" applyFont="1" applyBorder="1" applyAlignment="1">
      <alignment horizontal="center" wrapText="1"/>
    </xf>
    <xf numFmtId="14" fontId="15" fillId="4" borderId="2" xfId="0" applyNumberFormat="1"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horizontal="center" vertical="center"/>
    </xf>
    <xf numFmtId="0" fontId="12" fillId="0" borderId="46" xfId="0" applyFont="1" applyBorder="1" applyAlignment="1">
      <alignment horizontal="center" vertical="center" wrapText="1"/>
    </xf>
    <xf numFmtId="0" fontId="12" fillId="0" borderId="47"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48" xfId="0" applyFont="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 xfId="1" applyFont="1" applyFill="1" applyBorder="1" applyAlignment="1">
      <alignment horizontal="center" vertical="center" wrapText="1"/>
    </xf>
    <xf numFmtId="0" fontId="7" fillId="0" borderId="3" xfId="0" applyFont="1" applyBorder="1" applyAlignment="1">
      <alignment horizontal="center" vertical="center" wrapText="1"/>
    </xf>
    <xf numFmtId="49" fontId="6" fillId="0" borderId="7" xfId="0" quotePrefix="1" applyNumberFormat="1" applyFont="1" applyBorder="1" applyAlignment="1" applyProtection="1">
      <alignment horizontal="center" vertical="center" wrapText="1"/>
      <protection locked="0"/>
    </xf>
    <xf numFmtId="49" fontId="6" fillId="2" borderId="6" xfId="0" quotePrefix="1" applyNumberFormat="1" applyFont="1" applyFill="1" applyBorder="1" applyAlignment="1" applyProtection="1">
      <alignment horizontal="center" vertical="center" wrapText="1"/>
      <protection locked="0"/>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1" fontId="5" fillId="0" borderId="3" xfId="0" quotePrefix="1" applyNumberFormat="1" applyFont="1" applyBorder="1" applyAlignment="1">
      <alignment horizontal="center" vertical="center" wrapText="1"/>
    </xf>
    <xf numFmtId="0" fontId="5" fillId="0" borderId="0" xfId="0" applyFont="1" applyAlignment="1">
      <alignment vertical="center" wrapText="1"/>
    </xf>
    <xf numFmtId="44" fontId="6" fillId="0" borderId="3" xfId="11" applyFont="1" applyBorder="1" applyAlignment="1">
      <alignment horizontal="center" vertical="center" wrapText="1"/>
    </xf>
    <xf numFmtId="15" fontId="6" fillId="0" borderId="3" xfId="1" applyNumberFormat="1" applyFont="1" applyBorder="1" applyAlignment="1">
      <alignment horizontal="center" vertical="center" wrapText="1"/>
    </xf>
    <xf numFmtId="0" fontId="6" fillId="0" borderId="3" xfId="1" applyFont="1" applyBorder="1" applyAlignment="1">
      <alignment horizontal="center" vertical="center" wrapText="1"/>
    </xf>
    <xf numFmtId="44" fontId="9" fillId="0" borderId="3" xfId="11" applyFont="1" applyBorder="1" applyAlignment="1">
      <alignment horizontal="center" vertical="center" wrapText="1"/>
    </xf>
    <xf numFmtId="15" fontId="9" fillId="0" borderId="3" xfId="1" applyNumberFormat="1" applyFont="1" applyBorder="1" applyAlignment="1">
      <alignment horizontal="center" vertical="center" wrapText="1"/>
    </xf>
    <xf numFmtId="0" fontId="7" fillId="0" borderId="0" xfId="0" applyFont="1"/>
    <xf numFmtId="0" fontId="7" fillId="0" borderId="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7" fillId="0" borderId="3" xfId="0" applyFont="1" applyBorder="1" applyAlignment="1">
      <alignment horizontal="center" vertical="center"/>
    </xf>
    <xf numFmtId="49" fontId="16" fillId="0" borderId="3" xfId="0" applyNumberFormat="1" applyFont="1" applyBorder="1" applyAlignment="1">
      <alignment horizontal="center" vertical="center" wrapText="1"/>
    </xf>
    <xf numFmtId="49" fontId="17" fillId="0" borderId="3" xfId="0" quotePrefix="1"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3" xfId="0" applyFont="1" applyBorder="1" applyAlignment="1">
      <alignment horizontal="center" vertical="center"/>
    </xf>
    <xf numFmtId="44" fontId="16" fillId="0" borderId="3" xfId="11" applyFont="1" applyBorder="1" applyAlignment="1">
      <alignment horizontal="center" vertical="center" wrapText="1"/>
    </xf>
    <xf numFmtId="15" fontId="16" fillId="0" borderId="3" xfId="0" applyNumberFormat="1" applyFont="1" applyBorder="1" applyAlignment="1">
      <alignment horizontal="center" vertical="center" wrapText="1"/>
    </xf>
    <xf numFmtId="0" fontId="18" fillId="0" borderId="0" xfId="0" applyFont="1" applyAlignment="1">
      <alignment wrapText="1"/>
    </xf>
    <xf numFmtId="0" fontId="19" fillId="0" borderId="0" xfId="1" applyFont="1" applyAlignment="1">
      <alignment wrapText="1"/>
    </xf>
    <xf numFmtId="0" fontId="7" fillId="0" borderId="0" xfId="0" applyFont="1" applyAlignment="1">
      <alignment horizontal="left" vertical="center" wrapText="1"/>
    </xf>
    <xf numFmtId="49" fontId="6" fillId="0" borderId="3" xfId="0" applyNumberFormat="1" applyFont="1" applyBorder="1" applyAlignment="1">
      <alignment horizontal="center" vertical="center" wrapText="1"/>
    </xf>
    <xf numFmtId="49" fontId="0" fillId="0" borderId="3" xfId="0" quotePrefix="1" applyNumberFormat="1" applyBorder="1" applyAlignment="1">
      <alignment horizontal="center" vertical="center" wrapText="1"/>
    </xf>
    <xf numFmtId="0" fontId="6" fillId="0" borderId="3" xfId="0" applyFont="1" applyBorder="1" applyAlignment="1">
      <alignment horizontal="left" vertical="center" wrapText="1"/>
    </xf>
    <xf numFmtId="14" fontId="6" fillId="0" borderId="3" xfId="0" applyNumberFormat="1" applyFont="1" applyBorder="1" applyAlignment="1">
      <alignment horizontal="center" vertical="center" wrapText="1"/>
    </xf>
    <xf numFmtId="44" fontId="6" fillId="0" borderId="3" xfId="11" applyFont="1" applyBorder="1" applyAlignment="1">
      <alignment horizontal="center" vertical="center"/>
    </xf>
    <xf numFmtId="15" fontId="6" fillId="0" borderId="3" xfId="0" applyNumberFormat="1" applyFont="1" applyBorder="1" applyAlignment="1">
      <alignment horizontal="center" vertical="center" wrapText="1"/>
    </xf>
    <xf numFmtId="0" fontId="5" fillId="0" borderId="0" xfId="0" applyFont="1" applyAlignment="1">
      <alignment horizontal="left" wrapText="1"/>
    </xf>
    <xf numFmtId="44" fontId="16" fillId="0" borderId="3" xfId="11" applyFont="1" applyBorder="1" applyAlignment="1">
      <alignment horizontal="left" vertical="center"/>
    </xf>
    <xf numFmtId="15" fontId="17" fillId="0" borderId="3" xfId="0" applyNumberFormat="1" applyFont="1" applyBorder="1" applyAlignment="1">
      <alignment horizontal="center" vertical="center" wrapText="1"/>
    </xf>
    <xf numFmtId="0" fontId="18" fillId="0" borderId="3" xfId="0" applyFont="1" applyBorder="1" applyAlignment="1">
      <alignment horizontal="left" vertical="center" wrapText="1"/>
    </xf>
    <xf numFmtId="0" fontId="18" fillId="2" borderId="2" xfId="0" applyFont="1" applyFill="1" applyBorder="1" applyAlignment="1">
      <alignment horizontal="left" vertical="center" wrapText="1"/>
    </xf>
    <xf numFmtId="0" fontId="4" fillId="0" borderId="3" xfId="0" applyFont="1" applyBorder="1" applyAlignment="1">
      <alignment horizontal="left" vertical="center"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0" xfId="0" applyFont="1" applyAlignment="1">
      <alignment horizontal="left" vertical="center" wrapText="1"/>
    </xf>
    <xf numFmtId="0" fontId="7" fillId="0" borderId="6" xfId="0" applyFont="1" applyBorder="1" applyAlignment="1">
      <alignment horizontal="center" wrapText="1"/>
    </xf>
    <xf numFmtId="0" fontId="7" fillId="0" borderId="35" xfId="0" applyFont="1" applyBorder="1" applyAlignment="1">
      <alignment horizontal="center" wrapText="1"/>
    </xf>
    <xf numFmtId="0" fontId="7" fillId="0" borderId="0" xfId="0" applyFont="1" applyAlignment="1">
      <alignment horizontal="left" vertical="center"/>
    </xf>
    <xf numFmtId="0" fontId="7" fillId="0" borderId="5" xfId="0" applyFont="1" applyBorder="1" applyAlignment="1">
      <alignment horizontal="left" vertical="center"/>
    </xf>
    <xf numFmtId="0" fontId="7" fillId="2" borderId="0" xfId="0" applyFont="1" applyFill="1" applyAlignment="1">
      <alignment horizontal="left" vertical="center"/>
    </xf>
    <xf numFmtId="0" fontId="7" fillId="0" borderId="41" xfId="0" applyFont="1" applyBorder="1" applyAlignment="1">
      <alignment horizontal="center"/>
    </xf>
    <xf numFmtId="0" fontId="7" fillId="0" borderId="42" xfId="0" applyFont="1" applyBorder="1" applyAlignment="1">
      <alignment horizontal="center"/>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5"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pplyProtection="1">
      <alignment vertical="center" wrapText="1"/>
      <protection locked="0"/>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7">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Q36"/>
  <sheetViews>
    <sheetView tabSelected="1" zoomScale="81" workbookViewId="0">
      <selection activeCell="M5" sqref="M5"/>
    </sheetView>
  </sheetViews>
  <sheetFormatPr defaultColWidth="8.81640625" defaultRowHeight="14" outlineLevelCol="1" x14ac:dyDescent="0.3"/>
  <cols>
    <col min="1" max="1" width="9" style="29" customWidth="1"/>
    <col min="2" max="2" width="2.36328125" style="233" bestFit="1" customWidth="1"/>
    <col min="3" max="3" width="25.54296875" style="156" customWidth="1"/>
    <col min="4" max="4" width="15.36328125" style="156" customWidth="1" outlineLevel="1"/>
    <col min="5" max="6" width="14.1796875" style="156" customWidth="1" outlineLevel="1"/>
    <col min="7" max="7" width="17.54296875" style="156" bestFit="1" customWidth="1" outlineLevel="1"/>
    <col min="8" max="8" width="17.1796875" style="156" customWidth="1" outlineLevel="1"/>
    <col min="9" max="9" width="16.6328125" style="29" customWidth="1"/>
    <col min="10" max="10" width="16.1796875" style="156" customWidth="1"/>
    <col min="11" max="11" width="14.1796875" style="29" customWidth="1"/>
    <col min="12" max="12" width="26.08984375" style="29" hidden="1" customWidth="1" outlineLevel="1"/>
    <col min="13" max="13" width="74.90625" style="262" customWidth="1" collapsed="1"/>
    <col min="14" max="14" width="11" style="156" bestFit="1" customWidth="1"/>
    <col min="15" max="15" width="11.08984375" style="156" bestFit="1" customWidth="1"/>
    <col min="16" max="17" width="11" style="156" bestFit="1" customWidth="1"/>
    <col min="18" max="16384" width="8.81640625" style="156"/>
  </cols>
  <sheetData>
    <row r="1" spans="1:23" s="153" customFormat="1" ht="23.5" customHeight="1" thickBot="1" x14ac:dyDescent="0.4">
      <c r="A1" s="270" t="s">
        <v>242</v>
      </c>
      <c r="B1" s="270"/>
      <c r="C1" s="270"/>
      <c r="I1" s="28"/>
      <c r="K1" s="28"/>
      <c r="L1" s="28"/>
      <c r="M1" s="255"/>
    </row>
    <row r="2" spans="1:23" ht="28" x14ac:dyDescent="0.35">
      <c r="A2" s="268" t="s">
        <v>0</v>
      </c>
      <c r="B2" s="269"/>
      <c r="C2" s="131" t="s">
        <v>1</v>
      </c>
      <c r="D2" s="130" t="s">
        <v>2</v>
      </c>
      <c r="E2" s="132" t="s">
        <v>3</v>
      </c>
      <c r="F2" s="133" t="s">
        <v>186</v>
      </c>
      <c r="G2" s="154" t="s">
        <v>4</v>
      </c>
      <c r="H2" s="130" t="s">
        <v>5</v>
      </c>
      <c r="I2" s="151" t="s">
        <v>6</v>
      </c>
      <c r="J2" s="131" t="s">
        <v>7</v>
      </c>
      <c r="K2" s="155" t="s">
        <v>8</v>
      </c>
      <c r="L2" s="152" t="s">
        <v>9</v>
      </c>
      <c r="M2" s="152" t="s">
        <v>43</v>
      </c>
      <c r="N2" s="157"/>
      <c r="O2" s="157"/>
      <c r="P2" s="157"/>
      <c r="Q2" s="157"/>
      <c r="R2" s="157"/>
      <c r="S2" s="157"/>
      <c r="T2" s="157"/>
      <c r="U2" s="157"/>
      <c r="V2" s="157"/>
      <c r="W2" s="157"/>
    </row>
    <row r="3" spans="1:23" s="253" customFormat="1" ht="77.5" x14ac:dyDescent="0.35">
      <c r="A3" s="245" t="s">
        <v>262</v>
      </c>
      <c r="B3" s="246"/>
      <c r="C3" s="247" t="s">
        <v>269</v>
      </c>
      <c r="D3" s="248" t="s">
        <v>15</v>
      </c>
      <c r="E3" s="252">
        <v>45510</v>
      </c>
      <c r="F3" s="249" t="s">
        <v>26</v>
      </c>
      <c r="G3" s="263" t="s">
        <v>10</v>
      </c>
      <c r="H3" s="250" t="s">
        <v>30</v>
      </c>
      <c r="I3" s="251" t="s">
        <v>13</v>
      </c>
      <c r="J3" s="248" t="str">
        <f>LOOKUP(I3,[1]Lookups!$A$3:$A$20,[1]Lookups!$B$3:$B$20)</f>
        <v>Report to Panel</v>
      </c>
      <c r="K3" s="252">
        <v>45708</v>
      </c>
      <c r="L3" s="264">
        <v>45708</v>
      </c>
      <c r="M3" s="247" t="s">
        <v>285</v>
      </c>
      <c r="N3" s="254"/>
      <c r="O3" s="254"/>
      <c r="P3" s="254"/>
      <c r="Q3" s="254"/>
      <c r="R3" s="254"/>
      <c r="S3" s="254"/>
      <c r="T3" s="254"/>
      <c r="U3" s="254"/>
      <c r="V3" s="254"/>
      <c r="W3" s="254"/>
    </row>
    <row r="4" spans="1:23" s="253" customFormat="1" ht="108.5" x14ac:dyDescent="0.35">
      <c r="A4" s="245" t="s">
        <v>261</v>
      </c>
      <c r="B4" s="246"/>
      <c r="C4" s="247" t="s">
        <v>268</v>
      </c>
      <c r="D4" s="248" t="s">
        <v>72</v>
      </c>
      <c r="E4" s="252">
        <v>45510</v>
      </c>
      <c r="F4" s="249" t="s">
        <v>26</v>
      </c>
      <c r="G4" s="263" t="s">
        <v>274</v>
      </c>
      <c r="H4" s="250" t="s">
        <v>106</v>
      </c>
      <c r="I4" s="251" t="s">
        <v>275</v>
      </c>
      <c r="J4" s="248" t="str">
        <f>LOOKUP(I4,[1]Lookups!$A$3:$A$20,[1]Lookups!$B$3:$B$20)</f>
        <v>Panel Consideration</v>
      </c>
      <c r="K4" s="252">
        <v>45554</v>
      </c>
      <c r="L4" s="252">
        <v>45554</v>
      </c>
      <c r="M4" s="247" t="s">
        <v>284</v>
      </c>
      <c r="N4" s="254"/>
      <c r="O4" s="254"/>
      <c r="P4" s="254"/>
      <c r="Q4" s="254"/>
      <c r="R4" s="254"/>
      <c r="S4" s="254"/>
      <c r="T4" s="254"/>
      <c r="U4" s="254"/>
      <c r="V4" s="254"/>
      <c r="W4" s="254"/>
    </row>
    <row r="5" spans="1:23" s="253" customFormat="1" ht="93" x14ac:dyDescent="0.35">
      <c r="A5" s="245" t="s">
        <v>260</v>
      </c>
      <c r="B5" s="246"/>
      <c r="C5" s="247" t="s">
        <v>267</v>
      </c>
      <c r="D5" s="248" t="s">
        <v>72</v>
      </c>
      <c r="E5" s="252">
        <v>45510</v>
      </c>
      <c r="F5" s="249" t="s">
        <v>26</v>
      </c>
      <c r="G5" s="263" t="s">
        <v>274</v>
      </c>
      <c r="H5" s="250" t="s">
        <v>106</v>
      </c>
      <c r="I5" s="251" t="s">
        <v>275</v>
      </c>
      <c r="J5" s="248" t="str">
        <f>LOOKUP(I5,[1]Lookups!$A$3:$A$20,[1]Lookups!$B$3:$B$20)</f>
        <v>Panel Consideration</v>
      </c>
      <c r="K5" s="252">
        <v>45554</v>
      </c>
      <c r="L5" s="252">
        <v>45554</v>
      </c>
      <c r="M5" s="247" t="s">
        <v>283</v>
      </c>
      <c r="N5" s="254"/>
      <c r="O5" s="254"/>
      <c r="P5" s="254"/>
      <c r="Q5" s="254"/>
      <c r="R5" s="254"/>
      <c r="S5" s="254"/>
      <c r="T5" s="254"/>
      <c r="U5" s="254"/>
      <c r="V5" s="254"/>
      <c r="W5" s="254"/>
    </row>
    <row r="6" spans="1:23" s="253" customFormat="1" ht="139.5" x14ac:dyDescent="0.35">
      <c r="A6" s="245" t="s">
        <v>259</v>
      </c>
      <c r="B6" s="246"/>
      <c r="C6" s="247" t="s">
        <v>266</v>
      </c>
      <c r="D6" s="248" t="s">
        <v>72</v>
      </c>
      <c r="E6" s="252">
        <v>45510</v>
      </c>
      <c r="F6" s="249" t="s">
        <v>26</v>
      </c>
      <c r="G6" s="263" t="s">
        <v>10</v>
      </c>
      <c r="H6" s="250" t="s">
        <v>30</v>
      </c>
      <c r="I6" s="251" t="s">
        <v>276</v>
      </c>
      <c r="J6" s="248" t="str">
        <f>LOOKUP(I6,[1]Lookups!$A$3:$A$20,[1]Lookups!$B$3:$B$20)</f>
        <v>Final Mod Report</v>
      </c>
      <c r="K6" s="252">
        <v>45554</v>
      </c>
      <c r="L6" s="252">
        <v>45554</v>
      </c>
      <c r="M6" s="247" t="s">
        <v>282</v>
      </c>
      <c r="N6" s="254"/>
      <c r="O6" s="254"/>
      <c r="P6" s="254"/>
      <c r="Q6" s="254"/>
      <c r="R6" s="254"/>
      <c r="S6" s="254"/>
      <c r="T6" s="254"/>
      <c r="U6" s="254"/>
      <c r="V6" s="254"/>
      <c r="W6" s="254"/>
    </row>
    <row r="7" spans="1:23" s="253" customFormat="1" ht="62" x14ac:dyDescent="0.35">
      <c r="A7" s="245" t="s">
        <v>258</v>
      </c>
      <c r="B7" s="246"/>
      <c r="C7" s="247" t="s">
        <v>265</v>
      </c>
      <c r="D7" s="248" t="s">
        <v>205</v>
      </c>
      <c r="E7" s="252">
        <v>45510</v>
      </c>
      <c r="F7" s="249" t="s">
        <v>26</v>
      </c>
      <c r="G7" s="263" t="s">
        <v>10</v>
      </c>
      <c r="H7" s="250" t="s">
        <v>14</v>
      </c>
      <c r="I7" s="251" t="s">
        <v>13</v>
      </c>
      <c r="J7" s="248" t="str">
        <f>LOOKUP(I7,[1]Lookups!$A$3:$A$20,[1]Lookups!$B$3:$B$20)</f>
        <v>Report to Panel</v>
      </c>
      <c r="K7" s="252">
        <v>45736</v>
      </c>
      <c r="L7" s="252">
        <v>45736</v>
      </c>
      <c r="M7" s="247" t="s">
        <v>281</v>
      </c>
      <c r="N7" s="254"/>
      <c r="O7" s="254"/>
      <c r="P7" s="254"/>
      <c r="Q7" s="254"/>
      <c r="R7" s="254"/>
      <c r="S7" s="254"/>
      <c r="T7" s="254"/>
      <c r="U7" s="254"/>
      <c r="V7" s="254"/>
      <c r="W7" s="254"/>
    </row>
    <row r="8" spans="1:23" s="253" customFormat="1" ht="62" x14ac:dyDescent="0.35">
      <c r="A8" s="245" t="s">
        <v>257</v>
      </c>
      <c r="B8" s="246"/>
      <c r="C8" s="247" t="s">
        <v>264</v>
      </c>
      <c r="D8" s="248" t="s">
        <v>72</v>
      </c>
      <c r="E8" s="252">
        <v>45509</v>
      </c>
      <c r="F8" s="249" t="s">
        <v>26</v>
      </c>
      <c r="G8" s="263" t="s">
        <v>110</v>
      </c>
      <c r="H8" s="250" t="s">
        <v>30</v>
      </c>
      <c r="I8" s="251" t="s">
        <v>13</v>
      </c>
      <c r="J8" s="248" t="str">
        <f>LOOKUP(I8,[1]Lookups!$A$3:$A$20,[1]Lookups!$B$3:$B$20)</f>
        <v>Report to Panel</v>
      </c>
      <c r="K8" s="252">
        <v>45645</v>
      </c>
      <c r="L8" s="252">
        <v>45645</v>
      </c>
      <c r="M8" s="247" t="s">
        <v>280</v>
      </c>
      <c r="N8" s="254"/>
      <c r="O8" s="254"/>
      <c r="P8" s="254"/>
      <c r="Q8" s="254"/>
      <c r="R8" s="254"/>
      <c r="S8" s="254"/>
      <c r="T8" s="254"/>
      <c r="U8" s="254"/>
      <c r="V8" s="254"/>
      <c r="W8" s="254"/>
    </row>
    <row r="9" spans="1:23" s="253" customFormat="1" ht="62" x14ac:dyDescent="0.35">
      <c r="A9" s="245" t="s">
        <v>256</v>
      </c>
      <c r="B9" s="246"/>
      <c r="C9" s="247" t="s">
        <v>263</v>
      </c>
      <c r="D9" s="248" t="s">
        <v>72</v>
      </c>
      <c r="E9" s="252">
        <v>45509</v>
      </c>
      <c r="F9" s="249" t="s">
        <v>26</v>
      </c>
      <c r="G9" s="263" t="s">
        <v>274</v>
      </c>
      <c r="H9" s="250" t="s">
        <v>106</v>
      </c>
      <c r="I9" s="251" t="s">
        <v>277</v>
      </c>
      <c r="J9" s="248" t="str">
        <f>LOOKUP(I9,[1]Lookups!$A$3:$A$20,[1]Lookups!$B$3:$B$20)</f>
        <v>Implemented</v>
      </c>
      <c r="K9" s="252">
        <v>45544</v>
      </c>
      <c r="L9" s="252">
        <v>45544</v>
      </c>
      <c r="M9" s="247" t="s">
        <v>279</v>
      </c>
      <c r="N9" s="254"/>
      <c r="O9" s="254"/>
      <c r="P9" s="254"/>
      <c r="Q9" s="254"/>
      <c r="R9" s="254"/>
      <c r="S9" s="254"/>
      <c r="T9" s="254"/>
      <c r="U9" s="254"/>
      <c r="V9" s="254"/>
      <c r="W9" s="254"/>
    </row>
    <row r="10" spans="1:23" ht="126.5" customHeight="1" x14ac:dyDescent="0.35">
      <c r="A10" s="256" t="s">
        <v>254</v>
      </c>
      <c r="B10" s="257"/>
      <c r="C10" s="258" t="s">
        <v>255</v>
      </c>
      <c r="D10" s="68" t="s">
        <v>72</v>
      </c>
      <c r="E10" s="259">
        <v>45491</v>
      </c>
      <c r="F10" s="16" t="s">
        <v>26</v>
      </c>
      <c r="G10" s="260" t="s">
        <v>10</v>
      </c>
      <c r="H10" s="140" t="s">
        <v>30</v>
      </c>
      <c r="I10" s="234" t="s">
        <v>13</v>
      </c>
      <c r="J10" s="234" t="s">
        <v>246</v>
      </c>
      <c r="K10" s="261">
        <v>45673</v>
      </c>
      <c r="L10" s="261">
        <v>45673</v>
      </c>
      <c r="M10" s="39" t="s">
        <v>273</v>
      </c>
      <c r="N10" s="157"/>
      <c r="O10" s="157"/>
      <c r="P10" s="157"/>
      <c r="Q10" s="157"/>
      <c r="R10" s="157"/>
      <c r="S10" s="157"/>
      <c r="T10" s="157"/>
      <c r="U10" s="157"/>
      <c r="V10" s="157"/>
      <c r="W10" s="157"/>
    </row>
    <row r="11" spans="1:23" ht="84" x14ac:dyDescent="0.35">
      <c r="A11" s="232" t="s">
        <v>245</v>
      </c>
      <c r="B11" s="16"/>
      <c r="C11" s="16" t="s">
        <v>248</v>
      </c>
      <c r="D11" s="16" t="s">
        <v>249</v>
      </c>
      <c r="E11" s="40">
        <v>45471</v>
      </c>
      <c r="F11" s="16" t="s">
        <v>26</v>
      </c>
      <c r="G11" s="16" t="s">
        <v>10</v>
      </c>
      <c r="H11" s="140" t="s">
        <v>14</v>
      </c>
      <c r="I11" s="234" t="s">
        <v>13</v>
      </c>
      <c r="J11" s="234" t="s">
        <v>246</v>
      </c>
      <c r="K11" s="261">
        <v>45708</v>
      </c>
      <c r="L11" s="16"/>
      <c r="M11" s="39" t="s">
        <v>272</v>
      </c>
      <c r="N11" s="157"/>
      <c r="O11" s="157"/>
      <c r="P11" s="157"/>
      <c r="Q11" s="157"/>
      <c r="R11" s="157"/>
      <c r="S11" s="157"/>
      <c r="T11" s="157"/>
      <c r="U11" s="157"/>
      <c r="V11" s="157"/>
      <c r="W11" s="157"/>
    </row>
    <row r="12" spans="1:23" ht="98" x14ac:dyDescent="0.35">
      <c r="A12" s="232" t="s">
        <v>238</v>
      </c>
      <c r="B12" s="16"/>
      <c r="C12" s="16" t="s">
        <v>225</v>
      </c>
      <c r="D12" s="16" t="s">
        <v>226</v>
      </c>
      <c r="E12" s="40">
        <v>45454</v>
      </c>
      <c r="F12" s="16" t="s">
        <v>26</v>
      </c>
      <c r="G12" s="16" t="s">
        <v>118</v>
      </c>
      <c r="H12" s="16" t="s">
        <v>30</v>
      </c>
      <c r="I12" s="234" t="s">
        <v>13</v>
      </c>
      <c r="J12" s="234" t="s">
        <v>246</v>
      </c>
      <c r="K12" s="235">
        <v>45582</v>
      </c>
      <c r="L12" s="16"/>
      <c r="M12" s="39" t="s">
        <v>250</v>
      </c>
      <c r="N12" s="157"/>
      <c r="O12" s="157"/>
      <c r="P12" s="157"/>
      <c r="Q12" s="157"/>
      <c r="R12" s="157"/>
      <c r="S12" s="157"/>
      <c r="T12" s="157"/>
      <c r="U12" s="157"/>
      <c r="V12" s="157"/>
      <c r="W12" s="157"/>
    </row>
    <row r="13" spans="1:23" ht="168" x14ac:dyDescent="0.35">
      <c r="A13" s="232" t="s">
        <v>239</v>
      </c>
      <c r="B13" s="16"/>
      <c r="C13" s="16" t="s">
        <v>227</v>
      </c>
      <c r="D13" s="16" t="s">
        <v>73</v>
      </c>
      <c r="E13" s="40">
        <v>45454</v>
      </c>
      <c r="F13" s="16" t="s">
        <v>26</v>
      </c>
      <c r="G13" s="16" t="s">
        <v>118</v>
      </c>
      <c r="H13" s="16" t="s">
        <v>14</v>
      </c>
      <c r="I13" s="234" t="s">
        <v>13</v>
      </c>
      <c r="J13" s="234" t="s">
        <v>246</v>
      </c>
      <c r="K13" s="235">
        <v>45673</v>
      </c>
      <c r="L13" s="16"/>
      <c r="M13" s="39" t="s">
        <v>251</v>
      </c>
      <c r="N13" s="157"/>
      <c r="O13" s="157"/>
      <c r="P13" s="157"/>
      <c r="Q13" s="157"/>
      <c r="R13" s="157"/>
      <c r="S13" s="157"/>
      <c r="T13" s="157"/>
      <c r="U13" s="157"/>
      <c r="V13" s="157"/>
      <c r="W13" s="157"/>
    </row>
    <row r="14" spans="1:23" ht="56" x14ac:dyDescent="0.35">
      <c r="A14" s="232" t="s">
        <v>237</v>
      </c>
      <c r="B14" s="16"/>
      <c r="C14" s="16" t="s">
        <v>228</v>
      </c>
      <c r="D14" s="16" t="s">
        <v>205</v>
      </c>
      <c r="E14" s="40">
        <v>45454</v>
      </c>
      <c r="F14" s="249" t="s">
        <v>176</v>
      </c>
      <c r="G14" s="16" t="s">
        <v>118</v>
      </c>
      <c r="H14" s="16" t="s">
        <v>14</v>
      </c>
      <c r="I14" s="251" t="s">
        <v>84</v>
      </c>
      <c r="J14" s="251" t="s">
        <v>84</v>
      </c>
      <c r="K14" s="251" t="s">
        <v>84</v>
      </c>
      <c r="L14" s="249"/>
      <c r="M14" s="265" t="s">
        <v>278</v>
      </c>
      <c r="N14" s="157"/>
      <c r="O14" s="157"/>
      <c r="P14" s="157"/>
      <c r="Q14" s="157"/>
      <c r="R14" s="157"/>
      <c r="S14" s="157"/>
      <c r="T14" s="157"/>
      <c r="U14" s="157"/>
      <c r="V14" s="157"/>
      <c r="W14" s="157"/>
    </row>
    <row r="15" spans="1:23" ht="180.5" customHeight="1" x14ac:dyDescent="0.35">
      <c r="A15" s="232" t="s">
        <v>236</v>
      </c>
      <c r="B15" s="16"/>
      <c r="C15" s="16" t="s">
        <v>229</v>
      </c>
      <c r="D15" s="16" t="s">
        <v>72</v>
      </c>
      <c r="E15" s="40">
        <v>45453</v>
      </c>
      <c r="F15" s="16" t="s">
        <v>26</v>
      </c>
      <c r="G15" s="16" t="s">
        <v>118</v>
      </c>
      <c r="H15" s="16" t="s">
        <v>30</v>
      </c>
      <c r="I15" s="234" t="s">
        <v>13</v>
      </c>
      <c r="J15" s="236" t="s">
        <v>52</v>
      </c>
      <c r="K15" s="235">
        <v>45617</v>
      </c>
      <c r="L15" s="16"/>
      <c r="M15" s="39" t="s">
        <v>270</v>
      </c>
      <c r="N15" s="157"/>
      <c r="O15" s="157"/>
      <c r="P15" s="157"/>
      <c r="Q15" s="157"/>
      <c r="R15" s="157"/>
      <c r="S15" s="157"/>
      <c r="T15" s="157"/>
      <c r="U15" s="157"/>
      <c r="V15" s="157"/>
      <c r="W15" s="157"/>
    </row>
    <row r="16" spans="1:23" ht="112" x14ac:dyDescent="0.35">
      <c r="A16" s="232" t="s">
        <v>235</v>
      </c>
      <c r="B16" s="16"/>
      <c r="C16" s="16" t="s">
        <v>230</v>
      </c>
      <c r="D16" s="16" t="s">
        <v>72</v>
      </c>
      <c r="E16" s="40">
        <v>45450</v>
      </c>
      <c r="F16" s="16" t="s">
        <v>26</v>
      </c>
      <c r="G16" s="16" t="s">
        <v>118</v>
      </c>
      <c r="H16" s="16" t="s">
        <v>61</v>
      </c>
      <c r="I16" s="234" t="s">
        <v>13</v>
      </c>
      <c r="J16" s="236" t="s">
        <v>52</v>
      </c>
      <c r="K16" s="235">
        <v>45582</v>
      </c>
      <c r="L16" s="16"/>
      <c r="M16" s="39" t="s">
        <v>271</v>
      </c>
      <c r="N16" s="157"/>
      <c r="O16" s="157"/>
      <c r="P16" s="157"/>
      <c r="Q16" s="157"/>
      <c r="R16" s="157"/>
      <c r="S16" s="157"/>
      <c r="T16" s="157"/>
      <c r="U16" s="157"/>
      <c r="V16" s="157"/>
      <c r="W16" s="157"/>
    </row>
    <row r="17" spans="1:43" ht="70" x14ac:dyDescent="0.35">
      <c r="A17" s="232" t="s">
        <v>234</v>
      </c>
      <c r="B17" s="16"/>
      <c r="C17" s="16" t="s">
        <v>231</v>
      </c>
      <c r="D17" s="16" t="s">
        <v>205</v>
      </c>
      <c r="E17" s="40">
        <v>45440</v>
      </c>
      <c r="F17" s="16" t="s">
        <v>26</v>
      </c>
      <c r="G17" s="16" t="s">
        <v>118</v>
      </c>
      <c r="H17" s="16" t="s">
        <v>30</v>
      </c>
      <c r="I17" s="16" t="s">
        <v>13</v>
      </c>
      <c r="J17" s="16" t="s">
        <v>52</v>
      </c>
      <c r="K17" s="40">
        <v>45519</v>
      </c>
      <c r="L17" s="16"/>
      <c r="M17" s="39" t="s">
        <v>252</v>
      </c>
      <c r="N17" s="157"/>
      <c r="O17" s="157"/>
      <c r="P17" s="157"/>
      <c r="Q17" s="157"/>
      <c r="R17" s="157"/>
      <c r="S17" s="157"/>
      <c r="T17" s="157"/>
      <c r="U17" s="157"/>
      <c r="V17" s="157"/>
      <c r="W17" s="157"/>
    </row>
    <row r="18" spans="1:43" ht="112" x14ac:dyDescent="0.35">
      <c r="A18" s="232" t="s">
        <v>233</v>
      </c>
      <c r="B18" s="16"/>
      <c r="C18" s="16" t="s">
        <v>223</v>
      </c>
      <c r="D18" s="16" t="s">
        <v>224</v>
      </c>
      <c r="E18" s="40">
        <v>45432</v>
      </c>
      <c r="F18" s="16" t="s">
        <v>26</v>
      </c>
      <c r="G18" s="16" t="s">
        <v>118</v>
      </c>
      <c r="H18" s="16" t="s">
        <v>30</v>
      </c>
      <c r="I18" s="234" t="s">
        <v>13</v>
      </c>
      <c r="J18" s="236" t="s">
        <v>52</v>
      </c>
      <c r="K18" s="235">
        <v>45491</v>
      </c>
      <c r="L18" s="16"/>
      <c r="M18" s="39" t="s">
        <v>253</v>
      </c>
      <c r="N18" s="157"/>
      <c r="O18" s="157"/>
      <c r="P18" s="157"/>
      <c r="Q18" s="157"/>
      <c r="R18" s="157"/>
      <c r="S18" s="157"/>
      <c r="T18" s="157"/>
      <c r="U18" s="157"/>
      <c r="V18" s="157"/>
      <c r="W18" s="157"/>
    </row>
    <row r="19" spans="1:43" ht="42" x14ac:dyDescent="0.35">
      <c r="A19" s="232" t="s">
        <v>218</v>
      </c>
      <c r="B19" s="16" t="s">
        <v>11</v>
      </c>
      <c r="C19" s="16" t="s">
        <v>219</v>
      </c>
      <c r="D19" s="16" t="s">
        <v>27</v>
      </c>
      <c r="E19" s="40">
        <v>45411</v>
      </c>
      <c r="F19" s="16" t="s">
        <v>26</v>
      </c>
      <c r="G19" s="16" t="s">
        <v>110</v>
      </c>
      <c r="H19" s="16" t="s">
        <v>14</v>
      </c>
      <c r="I19" s="16" t="s">
        <v>13</v>
      </c>
      <c r="J19" s="16" t="s">
        <v>52</v>
      </c>
      <c r="K19" s="40">
        <v>45617</v>
      </c>
      <c r="L19" s="16"/>
      <c r="M19" s="39" t="s">
        <v>220</v>
      </c>
      <c r="N19" s="157"/>
      <c r="O19" s="157"/>
      <c r="P19" s="157"/>
      <c r="Q19" s="157"/>
      <c r="R19" s="157"/>
      <c r="S19" s="157"/>
      <c r="T19" s="157"/>
      <c r="U19" s="157"/>
      <c r="V19" s="157"/>
      <c r="W19" s="157"/>
    </row>
    <row r="20" spans="1:43" ht="112" x14ac:dyDescent="0.35">
      <c r="A20" s="231" t="s">
        <v>203</v>
      </c>
      <c r="B20" s="3" t="s">
        <v>11</v>
      </c>
      <c r="C20" s="3" t="s">
        <v>204</v>
      </c>
      <c r="D20" s="3" t="s">
        <v>205</v>
      </c>
      <c r="E20" s="37">
        <v>45021</v>
      </c>
      <c r="F20" s="3" t="s">
        <v>26</v>
      </c>
      <c r="G20" s="3" t="s">
        <v>110</v>
      </c>
      <c r="H20" s="3" t="s">
        <v>14</v>
      </c>
      <c r="I20" s="3" t="s">
        <v>13</v>
      </c>
      <c r="J20" s="3" t="s">
        <v>52</v>
      </c>
      <c r="K20" s="261">
        <v>45519</v>
      </c>
      <c r="L20" s="127"/>
      <c r="M20" s="15" t="s">
        <v>208</v>
      </c>
      <c r="N20" s="157"/>
      <c r="O20" s="157"/>
      <c r="P20" s="157"/>
      <c r="Q20" s="157"/>
      <c r="R20" s="157"/>
      <c r="S20" s="157"/>
      <c r="T20" s="157"/>
      <c r="U20" s="157"/>
      <c r="V20" s="157"/>
      <c r="W20" s="157"/>
    </row>
    <row r="21" spans="1:43" ht="56" x14ac:dyDescent="0.35">
      <c r="A21" s="230" t="s">
        <v>201</v>
      </c>
      <c r="B21" s="16" t="s">
        <v>11</v>
      </c>
      <c r="C21" s="16" t="s">
        <v>202</v>
      </c>
      <c r="D21" s="16" t="s">
        <v>72</v>
      </c>
      <c r="E21" s="40">
        <v>45387</v>
      </c>
      <c r="F21" s="16" t="s">
        <v>26</v>
      </c>
      <c r="G21" s="16" t="s">
        <v>110</v>
      </c>
      <c r="H21" s="3" t="s">
        <v>30</v>
      </c>
      <c r="I21" s="3" t="s">
        <v>13</v>
      </c>
      <c r="J21" s="3" t="s">
        <v>52</v>
      </c>
      <c r="K21" s="261">
        <v>45519</v>
      </c>
      <c r="L21" s="127"/>
      <c r="M21" s="15" t="s">
        <v>215</v>
      </c>
      <c r="N21" s="157"/>
      <c r="O21" s="157"/>
      <c r="P21" s="157"/>
      <c r="Q21" s="157"/>
      <c r="R21" s="157"/>
      <c r="S21" s="157"/>
      <c r="T21" s="157"/>
      <c r="U21" s="157"/>
      <c r="V21" s="157"/>
      <c r="W21" s="157"/>
    </row>
    <row r="22" spans="1:43" ht="56.5" x14ac:dyDescent="0.35">
      <c r="A22" s="230" t="s">
        <v>198</v>
      </c>
      <c r="B22" s="226"/>
      <c r="C22" s="191" t="s">
        <v>199</v>
      </c>
      <c r="D22" s="191" t="s">
        <v>200</v>
      </c>
      <c r="E22" s="40">
        <v>45386</v>
      </c>
      <c r="F22" s="16" t="s">
        <v>26</v>
      </c>
      <c r="G22" s="16" t="s">
        <v>110</v>
      </c>
      <c r="H22" s="3" t="s">
        <v>30</v>
      </c>
      <c r="I22" s="3" t="s">
        <v>13</v>
      </c>
      <c r="J22" s="3" t="s">
        <v>52</v>
      </c>
      <c r="K22" s="37">
        <v>45519</v>
      </c>
      <c r="L22" s="127"/>
      <c r="M22" s="15"/>
      <c r="N22" s="157"/>
      <c r="O22" s="157"/>
      <c r="P22" s="157"/>
      <c r="Q22" s="157"/>
      <c r="R22" s="157"/>
      <c r="S22" s="157"/>
      <c r="T22" s="157"/>
      <c r="U22" s="157"/>
      <c r="V22" s="157"/>
      <c r="W22" s="157"/>
    </row>
    <row r="23" spans="1:43" ht="112" x14ac:dyDescent="0.35">
      <c r="A23" s="231" t="s">
        <v>195</v>
      </c>
      <c r="B23" s="29" t="s">
        <v>11</v>
      </c>
      <c r="C23" s="15" t="s">
        <v>196</v>
      </c>
      <c r="D23" s="210" t="s">
        <v>197</v>
      </c>
      <c r="E23" s="37">
        <v>45386</v>
      </c>
      <c r="F23" s="3" t="s">
        <v>26</v>
      </c>
      <c r="G23" s="3" t="s">
        <v>10</v>
      </c>
      <c r="H23" s="3" t="s">
        <v>30</v>
      </c>
      <c r="I23" s="3" t="s">
        <v>13</v>
      </c>
      <c r="J23" s="3" t="s">
        <v>52</v>
      </c>
      <c r="K23" s="261">
        <v>45554</v>
      </c>
      <c r="L23" s="127"/>
      <c r="M23" s="15" t="s">
        <v>240</v>
      </c>
      <c r="N23" s="157"/>
      <c r="O23" s="157"/>
      <c r="P23" s="157"/>
      <c r="Q23" s="157"/>
      <c r="R23" s="157"/>
      <c r="S23" s="157"/>
      <c r="T23" s="157"/>
      <c r="U23" s="157"/>
      <c r="V23" s="157"/>
      <c r="W23" s="157"/>
    </row>
    <row r="24" spans="1:43" ht="322" x14ac:dyDescent="0.35">
      <c r="A24" s="231" t="s">
        <v>193</v>
      </c>
      <c r="B24" s="226"/>
      <c r="C24" s="15" t="s">
        <v>194</v>
      </c>
      <c r="D24" s="3" t="s">
        <v>72</v>
      </c>
      <c r="E24" s="37">
        <v>45362</v>
      </c>
      <c r="F24" s="3" t="s">
        <v>26</v>
      </c>
      <c r="G24" s="3" t="s">
        <v>10</v>
      </c>
      <c r="H24" s="3" t="s">
        <v>30</v>
      </c>
      <c r="I24" s="3" t="s">
        <v>13</v>
      </c>
      <c r="J24" s="3" t="s">
        <v>52</v>
      </c>
      <c r="K24" s="37">
        <v>45554</v>
      </c>
      <c r="L24" s="127"/>
      <c r="M24" s="15" t="s">
        <v>241</v>
      </c>
      <c r="N24" s="157"/>
      <c r="O24" s="157"/>
      <c r="P24" s="157"/>
      <c r="Q24" s="157"/>
      <c r="R24" s="157"/>
      <c r="S24" s="157"/>
      <c r="T24" s="157"/>
      <c r="U24" s="157"/>
      <c r="V24" s="157"/>
      <c r="W24" s="157"/>
    </row>
    <row r="25" spans="1:43" ht="42" x14ac:dyDescent="0.35">
      <c r="A25" s="231" t="s">
        <v>206</v>
      </c>
      <c r="B25" s="226"/>
      <c r="C25" s="15" t="s">
        <v>207</v>
      </c>
      <c r="D25" s="3" t="s">
        <v>27</v>
      </c>
      <c r="E25" s="37">
        <v>45329</v>
      </c>
      <c r="F25" s="3" t="s">
        <v>26</v>
      </c>
      <c r="G25" s="3" t="s">
        <v>10</v>
      </c>
      <c r="H25" s="3" t="s">
        <v>14</v>
      </c>
      <c r="I25" s="3" t="s">
        <v>13</v>
      </c>
      <c r="J25" s="3" t="s">
        <v>52</v>
      </c>
      <c r="K25" s="37">
        <v>45519</v>
      </c>
      <c r="L25" s="127"/>
      <c r="M25" s="15"/>
      <c r="N25" s="157"/>
      <c r="O25" s="157"/>
      <c r="P25" s="157"/>
      <c r="Q25" s="157"/>
      <c r="R25" s="157"/>
      <c r="S25" s="157"/>
      <c r="T25" s="157"/>
      <c r="U25" s="157"/>
      <c r="V25" s="157"/>
      <c r="W25" s="157"/>
    </row>
    <row r="26" spans="1:43" ht="42" x14ac:dyDescent="0.35">
      <c r="A26" s="230" t="s">
        <v>180</v>
      </c>
      <c r="B26" s="127"/>
      <c r="C26" s="39" t="s">
        <v>182</v>
      </c>
      <c r="D26" s="47" t="s">
        <v>72</v>
      </c>
      <c r="E26" s="40">
        <v>45299</v>
      </c>
      <c r="F26" s="40" t="s">
        <v>176</v>
      </c>
      <c r="G26" s="16" t="s">
        <v>110</v>
      </c>
      <c r="H26" s="16" t="s">
        <v>30</v>
      </c>
      <c r="I26" s="16" t="s">
        <v>85</v>
      </c>
      <c r="J26" s="16" t="s">
        <v>244</v>
      </c>
      <c r="K26" s="40">
        <v>45453</v>
      </c>
      <c r="L26" s="16" t="s">
        <v>72</v>
      </c>
      <c r="M26" s="39" t="s">
        <v>184</v>
      </c>
      <c r="N26" s="157"/>
      <c r="O26" s="157"/>
      <c r="P26" s="157"/>
      <c r="Q26" s="157"/>
      <c r="R26" s="157"/>
      <c r="S26" s="157"/>
      <c r="T26" s="157"/>
      <c r="U26" s="157"/>
      <c r="V26" s="157"/>
      <c r="W26" s="157"/>
    </row>
    <row r="27" spans="1:43" ht="42" x14ac:dyDescent="0.35">
      <c r="A27" s="229" t="s">
        <v>170</v>
      </c>
      <c r="B27" s="192"/>
      <c r="C27" s="192" t="s">
        <v>156</v>
      </c>
      <c r="D27" s="47" t="s">
        <v>72</v>
      </c>
      <c r="E27" s="48">
        <v>45233</v>
      </c>
      <c r="F27" s="16" t="s">
        <v>26</v>
      </c>
      <c r="G27" s="16" t="s">
        <v>110</v>
      </c>
      <c r="H27" s="47" t="s">
        <v>61</v>
      </c>
      <c r="I27" s="25" t="s">
        <v>74</v>
      </c>
      <c r="J27" s="49" t="s">
        <v>52</v>
      </c>
      <c r="K27" s="261">
        <v>45519</v>
      </c>
      <c r="L27" s="40">
        <v>45246</v>
      </c>
      <c r="M27" s="15" t="s">
        <v>163</v>
      </c>
      <c r="N27" s="157"/>
      <c r="O27" s="157"/>
      <c r="P27" s="157"/>
      <c r="Q27" s="157"/>
      <c r="R27" s="157"/>
      <c r="S27" s="157"/>
      <c r="T27" s="157"/>
      <c r="U27" s="157"/>
      <c r="V27" s="157"/>
      <c r="W27" s="157"/>
    </row>
    <row r="28" spans="1:43" ht="56" x14ac:dyDescent="0.35">
      <c r="A28" s="229" t="s">
        <v>140</v>
      </c>
      <c r="B28" s="192" t="s">
        <v>11</v>
      </c>
      <c r="C28" s="50" t="s">
        <v>141</v>
      </c>
      <c r="D28" s="47" t="s">
        <v>27</v>
      </c>
      <c r="E28" s="48">
        <v>45225</v>
      </c>
      <c r="F28" s="47" t="s">
        <v>26</v>
      </c>
      <c r="G28" s="47" t="s">
        <v>10</v>
      </c>
      <c r="H28" s="47" t="s">
        <v>14</v>
      </c>
      <c r="I28" s="25" t="s">
        <v>74</v>
      </c>
      <c r="J28" s="49" t="s">
        <v>52</v>
      </c>
      <c r="K28" s="261">
        <v>45554</v>
      </c>
      <c r="L28" s="193"/>
      <c r="M28" s="15" t="s">
        <v>161</v>
      </c>
      <c r="N28" s="157"/>
      <c r="O28" s="157"/>
      <c r="P28" s="157"/>
      <c r="Q28" s="157"/>
      <c r="R28" s="157"/>
      <c r="S28" s="157"/>
      <c r="T28" s="157"/>
      <c r="U28" s="157"/>
      <c r="V28" s="157"/>
      <c r="W28" s="157"/>
      <c r="X28" s="157"/>
      <c r="Y28" s="159"/>
      <c r="Z28" s="159"/>
      <c r="AA28" s="159"/>
      <c r="AB28" s="159"/>
      <c r="AC28" s="159"/>
      <c r="AD28" s="159"/>
      <c r="AE28" s="159"/>
      <c r="AF28" s="159"/>
      <c r="AG28" s="159"/>
      <c r="AH28" s="159"/>
      <c r="AI28" s="159"/>
      <c r="AJ28" s="159"/>
      <c r="AK28" s="159"/>
      <c r="AL28" s="159"/>
      <c r="AM28" s="159"/>
      <c r="AN28" s="159"/>
      <c r="AO28" s="159"/>
      <c r="AP28" s="159"/>
      <c r="AQ28" s="159"/>
    </row>
    <row r="29" spans="1:43" ht="42" x14ac:dyDescent="0.35">
      <c r="A29" s="229" t="s">
        <v>144</v>
      </c>
      <c r="B29" s="192" t="s">
        <v>11</v>
      </c>
      <c r="C29" s="192" t="s">
        <v>145</v>
      </c>
      <c r="D29" s="49" t="s">
        <v>146</v>
      </c>
      <c r="E29" s="51">
        <v>45204</v>
      </c>
      <c r="F29" s="49" t="s">
        <v>26</v>
      </c>
      <c r="G29" s="49" t="s">
        <v>110</v>
      </c>
      <c r="H29" s="49" t="s">
        <v>30</v>
      </c>
      <c r="I29" s="25" t="s">
        <v>74</v>
      </c>
      <c r="J29" s="49" t="s">
        <v>52</v>
      </c>
      <c r="K29" s="261">
        <v>45554</v>
      </c>
      <c r="L29" s="47"/>
      <c r="M29" s="15"/>
      <c r="N29" s="157"/>
      <c r="O29" s="157"/>
      <c r="P29" s="157"/>
      <c r="Q29" s="157"/>
      <c r="R29" s="157"/>
      <c r="S29" s="157"/>
      <c r="T29" s="157"/>
      <c r="U29" s="157"/>
      <c r="V29" s="157"/>
      <c r="W29" s="157"/>
      <c r="X29" s="157"/>
      <c r="Y29" s="159"/>
      <c r="Z29" s="159"/>
      <c r="AA29" s="159"/>
      <c r="AB29" s="159"/>
      <c r="AC29" s="159"/>
      <c r="AD29" s="159"/>
      <c r="AE29" s="159"/>
      <c r="AF29" s="159"/>
      <c r="AG29" s="159"/>
      <c r="AH29" s="159"/>
      <c r="AI29" s="159"/>
      <c r="AJ29" s="159"/>
      <c r="AK29" s="159"/>
      <c r="AL29" s="159"/>
      <c r="AM29" s="159"/>
      <c r="AN29" s="159"/>
      <c r="AO29" s="159"/>
      <c r="AP29" s="159"/>
      <c r="AQ29" s="159"/>
    </row>
    <row r="30" spans="1:43" ht="56.5" thickBot="1" x14ac:dyDescent="0.4">
      <c r="A30" s="229" t="s">
        <v>152</v>
      </c>
      <c r="B30" s="50" t="s">
        <v>11</v>
      </c>
      <c r="C30" s="50" t="s">
        <v>153</v>
      </c>
      <c r="D30" s="47" t="s">
        <v>72</v>
      </c>
      <c r="E30" s="48">
        <v>45182</v>
      </c>
      <c r="F30" s="47" t="s">
        <v>26</v>
      </c>
      <c r="G30" s="47" t="s">
        <v>10</v>
      </c>
      <c r="H30" s="47" t="s">
        <v>154</v>
      </c>
      <c r="I30" s="64" t="s">
        <v>111</v>
      </c>
      <c r="J30" s="47" t="s">
        <v>85</v>
      </c>
      <c r="K30" s="37">
        <v>45566</v>
      </c>
      <c r="L30" s="3"/>
      <c r="M30" s="15"/>
      <c r="N30" s="157"/>
      <c r="O30" s="157"/>
      <c r="P30" s="157"/>
      <c r="Q30" s="157"/>
      <c r="R30" s="157"/>
      <c r="S30" s="157"/>
      <c r="T30" s="157"/>
      <c r="U30" s="157"/>
      <c r="V30" s="157"/>
      <c r="W30" s="157"/>
      <c r="X30" s="157"/>
      <c r="Y30" s="159"/>
      <c r="Z30" s="159"/>
      <c r="AA30" s="159"/>
      <c r="AB30" s="159"/>
      <c r="AC30" s="159"/>
      <c r="AD30" s="159"/>
      <c r="AE30" s="159"/>
      <c r="AF30" s="159"/>
      <c r="AG30" s="159"/>
      <c r="AH30" s="159"/>
      <c r="AI30" s="159"/>
      <c r="AJ30" s="159"/>
      <c r="AK30" s="159"/>
      <c r="AL30" s="159"/>
      <c r="AM30" s="159"/>
      <c r="AN30" s="159"/>
      <c r="AO30" s="159"/>
      <c r="AP30" s="159"/>
      <c r="AQ30" s="159"/>
    </row>
    <row r="31" spans="1:43" ht="70.5" thickBot="1" x14ac:dyDescent="0.35">
      <c r="A31" s="229" t="s">
        <v>107</v>
      </c>
      <c r="B31" s="199"/>
      <c r="C31" s="39" t="s">
        <v>105</v>
      </c>
      <c r="D31" s="16" t="s">
        <v>27</v>
      </c>
      <c r="E31" s="40">
        <v>45146</v>
      </c>
      <c r="F31" s="40" t="s">
        <v>176</v>
      </c>
      <c r="G31" s="16" t="s">
        <v>10</v>
      </c>
      <c r="H31" s="16" t="s">
        <v>106</v>
      </c>
      <c r="I31" s="3" t="s">
        <v>85</v>
      </c>
      <c r="J31" s="3" t="s">
        <v>244</v>
      </c>
      <c r="K31" s="160">
        <v>45471</v>
      </c>
      <c r="L31" s="3" t="s">
        <v>15</v>
      </c>
      <c r="M31" s="39" t="s">
        <v>174</v>
      </c>
    </row>
    <row r="32" spans="1:43" s="161" customFormat="1" ht="98.5" thickBot="1" x14ac:dyDescent="0.35">
      <c r="A32" s="228" t="s">
        <v>70</v>
      </c>
      <c r="B32" s="26"/>
      <c r="C32" s="11" t="s">
        <v>71</v>
      </c>
      <c r="D32" s="5" t="s">
        <v>73</v>
      </c>
      <c r="E32" s="6">
        <v>45022</v>
      </c>
      <c r="F32" s="37" t="s">
        <v>26</v>
      </c>
      <c r="G32" s="12" t="s">
        <v>10</v>
      </c>
      <c r="H32" s="24" t="s">
        <v>65</v>
      </c>
      <c r="I32" s="237" t="s">
        <v>13</v>
      </c>
      <c r="J32" s="236" t="s">
        <v>52</v>
      </c>
      <c r="K32" s="238">
        <v>45554</v>
      </c>
      <c r="L32" s="12" t="s">
        <v>16</v>
      </c>
      <c r="M32" s="9" t="s">
        <v>77</v>
      </c>
    </row>
    <row r="33" spans="1:13" s="161" customFormat="1" ht="100" customHeight="1" thickBot="1" x14ac:dyDescent="0.35">
      <c r="A33" s="228" t="s">
        <v>62</v>
      </c>
      <c r="B33" s="10"/>
      <c r="C33" s="11" t="s">
        <v>63</v>
      </c>
      <c r="D33" s="5" t="s">
        <v>64</v>
      </c>
      <c r="E33" s="6">
        <v>45014</v>
      </c>
      <c r="F33" s="37" t="s">
        <v>26</v>
      </c>
      <c r="G33" s="12" t="s">
        <v>10</v>
      </c>
      <c r="H33" s="24" t="s">
        <v>14</v>
      </c>
      <c r="I33" s="7" t="s">
        <v>111</v>
      </c>
      <c r="J33" s="16" t="str">
        <f>LOOKUP(I33,[2]Lookups!$A$3:$A$21,[2]Lookups!$B$3:$B$21)</f>
        <v>Implemented</v>
      </c>
      <c r="K33" s="160">
        <v>45516</v>
      </c>
      <c r="L33" s="12" t="s">
        <v>16</v>
      </c>
      <c r="M33" s="9" t="s">
        <v>80</v>
      </c>
    </row>
    <row r="34" spans="1:13" ht="94" customHeight="1" x14ac:dyDescent="0.3">
      <c r="A34" s="128" t="s">
        <v>35</v>
      </c>
      <c r="B34" s="10"/>
      <c r="C34" s="17" t="s">
        <v>119</v>
      </c>
      <c r="D34" s="18" t="s">
        <v>38</v>
      </c>
      <c r="E34" s="2">
        <v>44806</v>
      </c>
      <c r="F34" s="37" t="s">
        <v>26</v>
      </c>
      <c r="G34" s="1" t="s">
        <v>10</v>
      </c>
      <c r="H34" s="1" t="s">
        <v>14</v>
      </c>
      <c r="I34" s="7" t="s">
        <v>111</v>
      </c>
      <c r="J34" s="16" t="str">
        <f>LOOKUP(I34,[2]Lookups!$A$3:$A$21,[2]Lookups!$B$3:$B$21)</f>
        <v>Implemented</v>
      </c>
      <c r="K34" s="40" t="s">
        <v>25</v>
      </c>
      <c r="L34" s="1" t="s">
        <v>15</v>
      </c>
      <c r="M34" s="15" t="s">
        <v>167</v>
      </c>
    </row>
    <row r="35" spans="1:13" s="162" customFormat="1" ht="210" x14ac:dyDescent="0.35">
      <c r="A35" s="227" t="s">
        <v>41</v>
      </c>
      <c r="B35" s="16" t="s">
        <v>11</v>
      </c>
      <c r="C35" s="17" t="s">
        <v>78</v>
      </c>
      <c r="D35" s="18" t="s">
        <v>42</v>
      </c>
      <c r="E35" s="2">
        <v>44690</v>
      </c>
      <c r="F35" s="37" t="s">
        <v>26</v>
      </c>
      <c r="G35" s="1" t="s">
        <v>10</v>
      </c>
      <c r="H35" s="1" t="s">
        <v>14</v>
      </c>
      <c r="I35" s="25" t="s">
        <v>111</v>
      </c>
      <c r="J35" s="3" t="s">
        <v>85</v>
      </c>
      <c r="K35" s="40" t="s">
        <v>25</v>
      </c>
      <c r="L35" s="1" t="s">
        <v>16</v>
      </c>
      <c r="M35" s="15" t="s">
        <v>79</v>
      </c>
    </row>
    <row r="36" spans="1:13" x14ac:dyDescent="0.3">
      <c r="B36" s="16"/>
    </row>
  </sheetData>
  <mergeCells count="2">
    <mergeCell ref="A2:B2"/>
    <mergeCell ref="A1:C1"/>
  </mergeCells>
  <phoneticPr fontId="3" type="noConversion"/>
  <conditionalFormatting sqref="E32:E35">
    <cfRule type="cellIs" dxfId="26" priority="5" stopIfTrue="1" operator="equal">
      <formula>"Closed"</formula>
    </cfRule>
    <cfRule type="cellIs" dxfId="25" priority="6" stopIfTrue="1" operator="equal">
      <formula>"Live"</formula>
    </cfRule>
  </conditionalFormatting>
  <conditionalFormatting sqref="K34">
    <cfRule type="expression" dxfId="24" priority="11">
      <formula>#REF!="Yes"</formula>
    </cfRule>
  </conditionalFormatting>
  <pageMargins left="0.7" right="0.7" top="0.75" bottom="0.75" header="0.3" footer="0.3"/>
  <pageSetup paperSize="9" orientation="portrait" r:id="rId1"/>
  <ignoredErrors>
    <ignoredError sqref="B24 D23:J23 A20:A25 N23:XFD23 A35 A34 A32:A33 A31 A30 A29 A28 A27 A26 L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56" customWidth="1"/>
    <col min="2" max="2" width="2.36328125" style="156" bestFit="1" customWidth="1"/>
    <col min="3" max="3" width="25.54296875" style="156" customWidth="1"/>
    <col min="4" max="4" width="15.36328125" style="156" customWidth="1" outlineLevel="1"/>
    <col min="5" max="6" width="14.1796875" style="156" customWidth="1" outlineLevel="1"/>
    <col min="7" max="7" width="17.54296875" style="156" bestFit="1" customWidth="1" outlineLevel="1"/>
    <col min="8" max="8" width="17.1796875" style="156" customWidth="1" outlineLevel="1"/>
    <col min="9" max="9" width="16.6328125" style="29" customWidth="1"/>
    <col min="10" max="10" width="16.1796875" style="156" customWidth="1"/>
    <col min="11" max="11" width="14.1796875" style="29" customWidth="1"/>
    <col min="12" max="12" width="26.08984375" style="29" hidden="1" customWidth="1" outlineLevel="1"/>
    <col min="13" max="13" width="74.90625" style="156" customWidth="1" collapsed="1"/>
    <col min="14" max="14" width="9" style="156" customWidth="1"/>
    <col min="15" max="15" width="63.90625" style="156" bestFit="1" customWidth="1"/>
    <col min="16" max="16" width="11" style="156" bestFit="1" customWidth="1"/>
    <col min="17" max="17" width="11.08984375" style="156" bestFit="1" customWidth="1"/>
    <col min="18" max="19" width="11" style="156" bestFit="1" customWidth="1"/>
    <col min="20" max="16384" width="8.81640625" style="156"/>
  </cols>
  <sheetData>
    <row r="1" spans="1:45" s="153" customFormat="1" ht="23.5" customHeight="1" thickBot="1" x14ac:dyDescent="0.4">
      <c r="A1" s="270" t="s">
        <v>243</v>
      </c>
      <c r="B1" s="270"/>
      <c r="C1" s="270"/>
      <c r="I1" s="28"/>
      <c r="K1" s="28"/>
      <c r="L1" s="28"/>
    </row>
    <row r="2" spans="1:45" ht="28" x14ac:dyDescent="0.35">
      <c r="A2" s="271" t="s">
        <v>0</v>
      </c>
      <c r="B2" s="272"/>
      <c r="C2" s="198" t="s">
        <v>1</v>
      </c>
      <c r="D2" s="199" t="s">
        <v>2</v>
      </c>
      <c r="E2" s="200" t="s">
        <v>3</v>
      </c>
      <c r="F2" s="201" t="s">
        <v>186</v>
      </c>
      <c r="G2" s="202" t="s">
        <v>4</v>
      </c>
      <c r="H2" s="199" t="s">
        <v>5</v>
      </c>
      <c r="I2" s="203" t="s">
        <v>6</v>
      </c>
      <c r="J2" s="198" t="s">
        <v>7</v>
      </c>
      <c r="K2" s="204" t="s">
        <v>8</v>
      </c>
      <c r="L2" s="205" t="s">
        <v>9</v>
      </c>
      <c r="M2" s="205" t="s">
        <v>43</v>
      </c>
      <c r="O2" s="157"/>
      <c r="P2" s="157"/>
      <c r="Q2" s="157"/>
      <c r="R2" s="157"/>
      <c r="S2" s="157"/>
      <c r="T2" s="157"/>
      <c r="U2" s="157"/>
      <c r="V2" s="157"/>
      <c r="W2" s="157"/>
      <c r="X2" s="157"/>
      <c r="Y2" s="157"/>
    </row>
    <row r="3" spans="1:45" ht="42" x14ac:dyDescent="0.35">
      <c r="A3" s="188" t="s">
        <v>181</v>
      </c>
      <c r="B3" s="197"/>
      <c r="C3" s="117" t="s">
        <v>183</v>
      </c>
      <c r="D3" s="183" t="s">
        <v>72</v>
      </c>
      <c r="E3" s="136">
        <v>45299</v>
      </c>
      <c r="F3" s="136" t="s">
        <v>176</v>
      </c>
      <c r="G3" s="135" t="s">
        <v>10</v>
      </c>
      <c r="H3" s="135" t="s">
        <v>30</v>
      </c>
      <c r="I3" s="135" t="s">
        <v>178</v>
      </c>
      <c r="J3" s="135" t="s">
        <v>179</v>
      </c>
      <c r="K3" s="136">
        <v>45413</v>
      </c>
      <c r="L3" s="135" t="s">
        <v>72</v>
      </c>
      <c r="M3" s="135" t="s">
        <v>184</v>
      </c>
      <c r="O3" s="157"/>
      <c r="P3" s="157"/>
      <c r="Q3" s="157"/>
      <c r="R3" s="157"/>
      <c r="S3" s="157"/>
      <c r="T3" s="157"/>
      <c r="U3" s="157"/>
      <c r="V3" s="157"/>
      <c r="W3" s="157"/>
      <c r="X3" s="157"/>
      <c r="Y3" s="157"/>
    </row>
    <row r="4" spans="1:45" ht="56" x14ac:dyDescent="0.35">
      <c r="A4" s="186" t="s">
        <v>171</v>
      </c>
      <c r="B4" s="187" t="s">
        <v>11</v>
      </c>
      <c r="C4" s="178" t="s">
        <v>172</v>
      </c>
      <c r="D4" s="183" t="s">
        <v>31</v>
      </c>
      <c r="E4" s="184">
        <v>45265</v>
      </c>
      <c r="F4" s="184" t="s">
        <v>176</v>
      </c>
      <c r="G4" s="135" t="s">
        <v>110</v>
      </c>
      <c r="H4" s="183" t="s">
        <v>14</v>
      </c>
      <c r="I4" s="137" t="s">
        <v>85</v>
      </c>
      <c r="J4" s="135" t="s">
        <v>177</v>
      </c>
      <c r="K4" s="136">
        <v>45359</v>
      </c>
      <c r="L4" s="136"/>
      <c r="M4" s="117" t="s">
        <v>173</v>
      </c>
      <c r="O4" s="157"/>
      <c r="P4" s="157"/>
      <c r="Q4" s="157"/>
      <c r="R4" s="157"/>
      <c r="S4" s="157"/>
      <c r="T4" s="157"/>
      <c r="U4" s="157"/>
      <c r="V4" s="157"/>
      <c r="W4" s="157"/>
      <c r="X4" s="157"/>
      <c r="Y4" s="157"/>
    </row>
    <row r="5" spans="1:45" ht="56" x14ac:dyDescent="0.35">
      <c r="A5" s="173" t="s">
        <v>169</v>
      </c>
      <c r="B5" s="178" t="s">
        <v>11</v>
      </c>
      <c r="C5" s="178" t="s">
        <v>157</v>
      </c>
      <c r="D5" s="179" t="s">
        <v>27</v>
      </c>
      <c r="E5" s="177">
        <v>45225</v>
      </c>
      <c r="F5" s="118" t="s">
        <v>176</v>
      </c>
      <c r="G5" s="118" t="s">
        <v>10</v>
      </c>
      <c r="H5" s="179" t="s">
        <v>14</v>
      </c>
      <c r="I5" s="137" t="s">
        <v>178</v>
      </c>
      <c r="J5" s="183" t="s">
        <v>179</v>
      </c>
      <c r="K5" s="180">
        <v>45433</v>
      </c>
      <c r="L5" s="138">
        <v>45246</v>
      </c>
      <c r="M5" s="117" t="s">
        <v>162</v>
      </c>
      <c r="O5" s="157"/>
      <c r="P5" s="157"/>
      <c r="Q5" s="157"/>
      <c r="R5" s="157"/>
      <c r="S5" s="157"/>
      <c r="T5" s="157"/>
      <c r="U5" s="157"/>
      <c r="V5" s="157"/>
      <c r="W5" s="157"/>
      <c r="X5" s="157"/>
      <c r="Y5" s="157"/>
    </row>
    <row r="6" spans="1:45" ht="56" x14ac:dyDescent="0.35">
      <c r="A6" s="173" t="s">
        <v>142</v>
      </c>
      <c r="B6" s="178"/>
      <c r="C6" s="178" t="s">
        <v>143</v>
      </c>
      <c r="D6" s="183" t="s">
        <v>72</v>
      </c>
      <c r="E6" s="184">
        <v>45223</v>
      </c>
      <c r="F6" s="185" t="s">
        <v>176</v>
      </c>
      <c r="G6" s="185" t="s">
        <v>110</v>
      </c>
      <c r="H6" s="183" t="s">
        <v>106</v>
      </c>
      <c r="I6" s="137" t="s">
        <v>85</v>
      </c>
      <c r="J6" s="183" t="s">
        <v>177</v>
      </c>
      <c r="K6" s="180">
        <v>45398</v>
      </c>
      <c r="L6" s="179"/>
      <c r="M6" s="117" t="s">
        <v>160</v>
      </c>
      <c r="O6" s="157"/>
      <c r="P6" s="157"/>
      <c r="Q6" s="157"/>
      <c r="R6" s="157"/>
      <c r="S6" s="157"/>
      <c r="T6" s="157"/>
      <c r="U6" s="157"/>
      <c r="V6" s="157"/>
      <c r="W6" s="157"/>
      <c r="X6" s="157"/>
      <c r="Y6" s="157"/>
      <c r="Z6" s="157"/>
      <c r="AA6" s="159"/>
      <c r="AB6" s="159"/>
      <c r="AC6" s="159"/>
      <c r="AD6" s="159"/>
      <c r="AE6" s="159"/>
      <c r="AF6" s="159"/>
      <c r="AG6" s="159"/>
      <c r="AH6" s="159"/>
      <c r="AI6" s="159"/>
      <c r="AJ6" s="159"/>
      <c r="AK6" s="159"/>
      <c r="AL6" s="159"/>
      <c r="AM6" s="159"/>
      <c r="AN6" s="159"/>
      <c r="AO6" s="159"/>
      <c r="AP6" s="159"/>
      <c r="AQ6" s="159"/>
      <c r="AR6" s="159"/>
      <c r="AS6" s="159"/>
    </row>
    <row r="7" spans="1:45" ht="70" x14ac:dyDescent="0.35">
      <c r="A7" s="173" t="s">
        <v>147</v>
      </c>
      <c r="B7" s="178" t="s">
        <v>11</v>
      </c>
      <c r="C7" s="174" t="s">
        <v>148</v>
      </c>
      <c r="D7" s="179" t="s">
        <v>72</v>
      </c>
      <c r="E7" s="180">
        <v>45208</v>
      </c>
      <c r="F7" s="179" t="s">
        <v>176</v>
      </c>
      <c r="G7" s="179" t="s">
        <v>10</v>
      </c>
      <c r="H7" s="179" t="s">
        <v>30</v>
      </c>
      <c r="I7" s="181" t="s">
        <v>85</v>
      </c>
      <c r="J7" s="179" t="s">
        <v>177</v>
      </c>
      <c r="K7" s="180">
        <v>45401</v>
      </c>
      <c r="L7" s="179"/>
      <c r="M7" s="117"/>
      <c r="O7" s="157"/>
      <c r="P7" s="157"/>
      <c r="Q7" s="157"/>
      <c r="R7" s="157"/>
      <c r="S7" s="157"/>
      <c r="T7" s="157"/>
      <c r="U7" s="157"/>
      <c r="V7" s="157"/>
      <c r="W7" s="157"/>
      <c r="X7" s="157"/>
      <c r="Y7" s="157"/>
      <c r="Z7" s="157"/>
      <c r="AA7" s="159"/>
      <c r="AB7" s="159"/>
      <c r="AC7" s="159"/>
      <c r="AD7" s="159"/>
      <c r="AE7" s="159"/>
      <c r="AF7" s="159"/>
      <c r="AG7" s="159"/>
      <c r="AH7" s="159"/>
      <c r="AI7" s="159"/>
      <c r="AJ7" s="159"/>
      <c r="AK7" s="159"/>
      <c r="AL7" s="159"/>
      <c r="AM7" s="159"/>
      <c r="AN7" s="159"/>
      <c r="AO7" s="159"/>
      <c r="AP7" s="159"/>
      <c r="AQ7" s="159"/>
      <c r="AR7" s="159"/>
      <c r="AS7" s="159"/>
    </row>
    <row r="8" spans="1:45" ht="42.5" thickBot="1" x14ac:dyDescent="0.4">
      <c r="A8" s="173" t="s">
        <v>149</v>
      </c>
      <c r="B8" s="174"/>
      <c r="C8" s="174" t="s">
        <v>150</v>
      </c>
      <c r="D8" s="179" t="s">
        <v>151</v>
      </c>
      <c r="E8" s="180">
        <v>45182</v>
      </c>
      <c r="F8" s="179" t="s">
        <v>176</v>
      </c>
      <c r="G8" s="179" t="s">
        <v>10</v>
      </c>
      <c r="H8" s="179" t="s">
        <v>106</v>
      </c>
      <c r="I8" s="181" t="s">
        <v>85</v>
      </c>
      <c r="J8" s="179" t="s">
        <v>177</v>
      </c>
      <c r="K8" s="180">
        <v>45268</v>
      </c>
      <c r="L8" s="182"/>
      <c r="M8" s="117" t="s">
        <v>158</v>
      </c>
      <c r="O8" s="157"/>
      <c r="P8" s="157"/>
      <c r="Q8" s="157"/>
      <c r="R8" s="157"/>
      <c r="S8" s="157"/>
      <c r="T8" s="157"/>
      <c r="U8" s="157"/>
      <c r="V8" s="157"/>
      <c r="W8" s="157"/>
      <c r="X8" s="157"/>
      <c r="Y8" s="157"/>
      <c r="Z8" s="157"/>
      <c r="AA8" s="159"/>
      <c r="AB8" s="159"/>
      <c r="AC8" s="159"/>
      <c r="AD8" s="159"/>
      <c r="AE8" s="159"/>
      <c r="AF8" s="159"/>
      <c r="AG8" s="159"/>
      <c r="AH8" s="159"/>
      <c r="AI8" s="159"/>
      <c r="AJ8" s="159"/>
      <c r="AK8" s="159"/>
      <c r="AL8" s="159"/>
      <c r="AM8" s="159"/>
      <c r="AN8" s="159"/>
      <c r="AO8" s="159"/>
      <c r="AP8" s="159"/>
      <c r="AQ8" s="159"/>
      <c r="AR8" s="159"/>
      <c r="AS8" s="159"/>
    </row>
    <row r="9" spans="1:45" ht="57" thickTop="1" thickBot="1" x14ac:dyDescent="0.4">
      <c r="A9" s="173" t="s">
        <v>132</v>
      </c>
      <c r="B9" s="174"/>
      <c r="C9" s="175" t="s">
        <v>155</v>
      </c>
      <c r="D9" s="176" t="s">
        <v>72</v>
      </c>
      <c r="E9" s="177">
        <v>45182</v>
      </c>
      <c r="F9" s="177" t="s">
        <v>176</v>
      </c>
      <c r="G9" s="172" t="s">
        <v>10</v>
      </c>
      <c r="H9" s="172" t="s">
        <v>106</v>
      </c>
      <c r="I9" s="137" t="s">
        <v>85</v>
      </c>
      <c r="J9" s="135" t="s">
        <v>177</v>
      </c>
      <c r="K9" s="138">
        <v>45404</v>
      </c>
      <c r="L9" s="116"/>
      <c r="M9" s="117" t="s">
        <v>159</v>
      </c>
      <c r="O9" s="157"/>
      <c r="P9" s="157"/>
      <c r="Q9" s="157"/>
      <c r="R9" s="157"/>
      <c r="S9" s="157"/>
      <c r="T9" s="157"/>
      <c r="U9" s="157"/>
      <c r="V9" s="157"/>
      <c r="W9" s="157"/>
      <c r="X9" s="157"/>
      <c r="Y9" s="157"/>
    </row>
    <row r="10" spans="1:45" ht="56.5" thickBot="1" x14ac:dyDescent="0.35">
      <c r="A10" s="167" t="s">
        <v>114</v>
      </c>
      <c r="B10" s="118"/>
      <c r="C10" s="171" t="s">
        <v>28</v>
      </c>
      <c r="D10" s="135" t="s">
        <v>72</v>
      </c>
      <c r="E10" s="136">
        <v>45142</v>
      </c>
      <c r="F10" s="136" t="s">
        <v>176</v>
      </c>
      <c r="G10" s="135" t="s">
        <v>10</v>
      </c>
      <c r="H10" s="135" t="s">
        <v>30</v>
      </c>
      <c r="I10" s="136" t="s">
        <v>85</v>
      </c>
      <c r="J10" s="135" t="s">
        <v>179</v>
      </c>
      <c r="K10" s="136">
        <v>45434</v>
      </c>
      <c r="L10" s="135" t="s">
        <v>72</v>
      </c>
      <c r="M10" s="117" t="s">
        <v>115</v>
      </c>
      <c r="N10" s="28"/>
    </row>
    <row r="11" spans="1:45" ht="126.5" thickBot="1" x14ac:dyDescent="0.35">
      <c r="A11" s="167" t="s">
        <v>101</v>
      </c>
      <c r="B11" s="172"/>
      <c r="C11" s="169" t="s">
        <v>108</v>
      </c>
      <c r="D11" s="119" t="s">
        <v>109</v>
      </c>
      <c r="E11" s="120">
        <v>45134</v>
      </c>
      <c r="F11" s="136" t="s">
        <v>176</v>
      </c>
      <c r="G11" s="116" t="s">
        <v>110</v>
      </c>
      <c r="H11" s="170" t="s">
        <v>14</v>
      </c>
      <c r="I11" s="137" t="s">
        <v>85</v>
      </c>
      <c r="J11" s="135" t="s">
        <v>177</v>
      </c>
      <c r="K11" s="136" t="s">
        <v>168</v>
      </c>
      <c r="L11" s="116" t="s">
        <v>103</v>
      </c>
      <c r="M11" s="117" t="s">
        <v>113</v>
      </c>
      <c r="N11" s="28"/>
    </row>
    <row r="12" spans="1:45" s="195" customFormat="1" ht="70.5" thickBot="1" x14ac:dyDescent="0.4">
      <c r="A12" s="167" t="s">
        <v>93</v>
      </c>
      <c r="B12" s="168" t="s">
        <v>11</v>
      </c>
      <c r="C12" s="169" t="s">
        <v>94</v>
      </c>
      <c r="D12" s="119" t="s">
        <v>27</v>
      </c>
      <c r="E12" s="120">
        <v>45132</v>
      </c>
      <c r="F12" s="136" t="s">
        <v>176</v>
      </c>
      <c r="G12" s="116" t="s">
        <v>10</v>
      </c>
      <c r="H12" s="170" t="s">
        <v>30</v>
      </c>
      <c r="I12" s="137" t="s">
        <v>188</v>
      </c>
      <c r="J12" s="135" t="s">
        <v>179</v>
      </c>
      <c r="K12" s="138">
        <v>45411</v>
      </c>
      <c r="L12" s="116" t="s">
        <v>72</v>
      </c>
      <c r="M12" s="117" t="s">
        <v>127</v>
      </c>
      <c r="N12" s="156"/>
      <c r="O12" s="156"/>
      <c r="P12" s="156"/>
      <c r="Q12" s="156"/>
      <c r="R12" s="156"/>
      <c r="S12" s="156"/>
      <c r="T12" s="156"/>
      <c r="U12" s="156"/>
      <c r="V12" s="156"/>
      <c r="W12" s="156"/>
      <c r="X12" s="156"/>
      <c r="Y12" s="194"/>
    </row>
    <row r="13" spans="1:45" s="195" customFormat="1" ht="70.5" thickBot="1" x14ac:dyDescent="0.4">
      <c r="A13" s="167" t="s">
        <v>95</v>
      </c>
      <c r="B13" s="168"/>
      <c r="C13" s="169" t="s">
        <v>96</v>
      </c>
      <c r="D13" s="119" t="s">
        <v>27</v>
      </c>
      <c r="E13" s="120">
        <v>45114</v>
      </c>
      <c r="F13" s="136" t="s">
        <v>176</v>
      </c>
      <c r="G13" s="116" t="s">
        <v>10</v>
      </c>
      <c r="H13" s="170" t="s">
        <v>14</v>
      </c>
      <c r="I13" s="137" t="s">
        <v>178</v>
      </c>
      <c r="J13" s="135" t="str">
        <f>LOOKUP(I13,[3]Lookups!$A$3:$A$20,[3]Lookups!$B$3:$B$20)</f>
        <v>End of process</v>
      </c>
      <c r="K13" s="138">
        <v>45271</v>
      </c>
      <c r="L13" s="116" t="s">
        <v>15</v>
      </c>
      <c r="M13" s="117" t="s">
        <v>97</v>
      </c>
      <c r="N13" s="156"/>
      <c r="O13" s="156">
        <v>2</v>
      </c>
      <c r="P13" s="156"/>
      <c r="Q13" s="156"/>
      <c r="R13" s="156"/>
      <c r="S13" s="156"/>
      <c r="T13" s="156"/>
      <c r="U13" s="156"/>
      <c r="V13" s="156"/>
      <c r="W13" s="156"/>
      <c r="X13" s="156"/>
      <c r="Y13" s="194"/>
    </row>
    <row r="14" spans="1:45" ht="130" customHeight="1" thickBot="1" x14ac:dyDescent="0.35">
      <c r="A14" s="94" t="s">
        <v>47</v>
      </c>
      <c r="B14" s="118"/>
      <c r="C14" s="166" t="s">
        <v>53</v>
      </c>
      <c r="D14" s="119" t="s">
        <v>38</v>
      </c>
      <c r="E14" s="120">
        <v>44991</v>
      </c>
      <c r="F14" s="136" t="s">
        <v>176</v>
      </c>
      <c r="G14" s="116" t="s">
        <v>10</v>
      </c>
      <c r="H14" s="116" t="s">
        <v>61</v>
      </c>
      <c r="I14" s="137" t="s">
        <v>85</v>
      </c>
      <c r="J14" s="135" t="s">
        <v>179</v>
      </c>
      <c r="K14" s="138">
        <v>45446</v>
      </c>
      <c r="L14" s="116" t="s">
        <v>15</v>
      </c>
      <c r="M14" s="117" t="s">
        <v>175</v>
      </c>
    </row>
    <row r="15" spans="1:45" ht="124" customHeight="1" thickBot="1" x14ac:dyDescent="0.35">
      <c r="A15" s="94" t="s">
        <v>99</v>
      </c>
      <c r="B15" s="118" t="s">
        <v>46</v>
      </c>
      <c r="C15" s="166" t="s">
        <v>100</v>
      </c>
      <c r="D15" s="116" t="s">
        <v>15</v>
      </c>
      <c r="E15" s="120">
        <v>44963</v>
      </c>
      <c r="F15" s="136" t="s">
        <v>176</v>
      </c>
      <c r="G15" s="116" t="s">
        <v>110</v>
      </c>
      <c r="H15" s="116" t="s">
        <v>14</v>
      </c>
      <c r="I15" s="137" t="s">
        <v>85</v>
      </c>
      <c r="J15" s="135" t="s">
        <v>177</v>
      </c>
      <c r="K15" s="118" t="s">
        <v>187</v>
      </c>
      <c r="L15" s="116" t="s">
        <v>15</v>
      </c>
      <c r="M15" s="117" t="s">
        <v>128</v>
      </c>
    </row>
    <row r="16" spans="1:45" ht="94" customHeight="1" thickBot="1" x14ac:dyDescent="0.35">
      <c r="A16" s="94" t="s">
        <v>45</v>
      </c>
      <c r="B16" s="118" t="s">
        <v>11</v>
      </c>
      <c r="C16" s="166" t="s">
        <v>49</v>
      </c>
      <c r="D16" s="119" t="s">
        <v>50</v>
      </c>
      <c r="E16" s="120">
        <v>44991</v>
      </c>
      <c r="F16" s="136" t="s">
        <v>176</v>
      </c>
      <c r="G16" s="116" t="s">
        <v>51</v>
      </c>
      <c r="H16" s="116" t="s">
        <v>14</v>
      </c>
      <c r="I16" s="137" t="s">
        <v>188</v>
      </c>
      <c r="J16" s="137" t="s">
        <v>179</v>
      </c>
      <c r="K16" s="138">
        <v>45328</v>
      </c>
      <c r="L16" s="116" t="s">
        <v>15</v>
      </c>
      <c r="M16" s="117" t="s">
        <v>112</v>
      </c>
    </row>
    <row r="17" spans="1:17" ht="94" customHeight="1" thickBot="1" x14ac:dyDescent="0.35">
      <c r="A17" s="94" t="s">
        <v>45</v>
      </c>
      <c r="B17" s="118" t="s">
        <v>46</v>
      </c>
      <c r="C17" s="166" t="s">
        <v>48</v>
      </c>
      <c r="D17" s="119" t="s">
        <v>24</v>
      </c>
      <c r="E17" s="120">
        <v>44873</v>
      </c>
      <c r="F17" s="136" t="s">
        <v>176</v>
      </c>
      <c r="G17" s="116" t="s">
        <v>10</v>
      </c>
      <c r="H17" s="116" t="s">
        <v>14</v>
      </c>
      <c r="I17" s="137" t="s">
        <v>188</v>
      </c>
      <c r="J17" s="137" t="s">
        <v>179</v>
      </c>
      <c r="K17" s="138">
        <v>45328</v>
      </c>
      <c r="L17" s="116" t="s">
        <v>15</v>
      </c>
      <c r="M17" s="117" t="s">
        <v>129</v>
      </c>
    </row>
    <row r="18" spans="1:17" ht="126.5" thickBot="1" x14ac:dyDescent="0.35">
      <c r="A18" s="94" t="s">
        <v>88</v>
      </c>
      <c r="B18" s="118"/>
      <c r="C18" s="166" t="s">
        <v>120</v>
      </c>
      <c r="D18" s="119" t="s">
        <v>117</v>
      </c>
      <c r="E18" s="120">
        <v>44844</v>
      </c>
      <c r="F18" s="136" t="s">
        <v>176</v>
      </c>
      <c r="G18" s="116" t="s">
        <v>118</v>
      </c>
      <c r="H18" s="137" t="s">
        <v>14</v>
      </c>
      <c r="I18" s="135" t="s">
        <v>85</v>
      </c>
      <c r="J18" s="138" t="s">
        <v>179</v>
      </c>
      <c r="K18" s="120">
        <v>45275</v>
      </c>
      <c r="L18" s="116" t="s">
        <v>15</v>
      </c>
      <c r="M18" s="117" t="s">
        <v>116</v>
      </c>
      <c r="O18" s="196">
        <v>45092</v>
      </c>
      <c r="P18" s="196">
        <v>45113</v>
      </c>
      <c r="Q18" s="196">
        <v>44700</v>
      </c>
    </row>
    <row r="19" spans="1:17" ht="130.25" customHeight="1" thickBot="1" x14ac:dyDescent="0.35">
      <c r="A19" s="94" t="s">
        <v>34</v>
      </c>
      <c r="B19" s="118"/>
      <c r="C19" s="166" t="s">
        <v>36</v>
      </c>
      <c r="D19" s="119" t="s">
        <v>37</v>
      </c>
      <c r="E19" s="120">
        <v>44781</v>
      </c>
      <c r="F19" s="136" t="s">
        <v>176</v>
      </c>
      <c r="G19" s="116" t="s">
        <v>110</v>
      </c>
      <c r="H19" s="116" t="s">
        <v>14</v>
      </c>
      <c r="I19" s="137" t="s">
        <v>85</v>
      </c>
      <c r="J19" s="135" t="s">
        <v>177</v>
      </c>
      <c r="K19" s="138">
        <v>45346</v>
      </c>
      <c r="L19" s="116" t="s">
        <v>16</v>
      </c>
      <c r="M19" s="117" t="s">
        <v>130</v>
      </c>
    </row>
    <row r="20" spans="1:17" s="162" customFormat="1" ht="119.5" customHeight="1" x14ac:dyDescent="0.35">
      <c r="A20" s="94" t="s">
        <v>32</v>
      </c>
      <c r="B20" s="118" t="s">
        <v>11</v>
      </c>
      <c r="C20" s="166" t="s">
        <v>33</v>
      </c>
      <c r="D20" s="119" t="s">
        <v>27</v>
      </c>
      <c r="E20" s="120">
        <v>44735</v>
      </c>
      <c r="F20" s="136" t="s">
        <v>176</v>
      </c>
      <c r="G20" s="116" t="s">
        <v>110</v>
      </c>
      <c r="H20" s="116" t="s">
        <v>14</v>
      </c>
      <c r="I20" s="137" t="s">
        <v>85</v>
      </c>
      <c r="J20" s="135" t="s">
        <v>177</v>
      </c>
      <c r="K20" s="138">
        <v>45346</v>
      </c>
      <c r="L20" s="116" t="s">
        <v>31</v>
      </c>
      <c r="M20" s="117" t="s">
        <v>131</v>
      </c>
    </row>
  </sheetData>
  <mergeCells count="2">
    <mergeCell ref="A1:C1"/>
    <mergeCell ref="A2:B2"/>
  </mergeCells>
  <conditionalFormatting sqref="E11:E20">
    <cfRule type="cellIs" dxfId="23" priority="1" stopIfTrue="1" operator="equal">
      <formula>"Closed"</formula>
    </cfRule>
    <cfRule type="cellIs" dxfId="22"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7"/>
  <sheetViews>
    <sheetView workbookViewId="0">
      <pane ySplit="2" topLeftCell="A3" activePane="bottomLeft" state="frozen"/>
      <selection pane="bottomLeft" activeCell="M3" sqref="M3"/>
    </sheetView>
  </sheetViews>
  <sheetFormatPr defaultColWidth="8.81640625" defaultRowHeight="14" outlineLevelCol="2" x14ac:dyDescent="0.3"/>
  <cols>
    <col min="1" max="1" width="8.81640625" style="13"/>
    <col min="2" max="2" width="5.08984375" style="13" bestFit="1" customWidth="1"/>
    <col min="3" max="3" width="30.36328125" style="13" customWidth="1"/>
    <col min="4" max="4" width="14.453125" style="13" customWidth="1" outlineLevel="1"/>
    <col min="5" max="5" width="12.81640625" style="13" customWidth="1" outlineLevel="1"/>
    <col min="6" max="6" width="17.26953125" style="13" customWidth="1" outlineLevel="2"/>
    <col min="7" max="7" width="15" style="13" customWidth="1"/>
    <col min="8" max="8" width="12.54296875" style="13" customWidth="1"/>
    <col min="9" max="9" width="11.90625" style="13" customWidth="1"/>
    <col min="10" max="10" width="15.1796875" style="13" customWidth="1"/>
    <col min="11" max="11" width="17" style="13" customWidth="1"/>
    <col min="12" max="12" width="14.54296875" style="13" customWidth="1"/>
    <col min="13" max="13" width="71" style="13" customWidth="1"/>
    <col min="14" max="16384" width="8.81640625" style="13"/>
  </cols>
  <sheetData>
    <row r="1" spans="1:13" ht="29.5" customHeight="1" thickBot="1" x14ac:dyDescent="0.35">
      <c r="A1" s="273" t="s">
        <v>213</v>
      </c>
      <c r="B1" s="273"/>
      <c r="C1" s="273"/>
    </row>
    <row r="2" spans="1:13" ht="28.5" thickBot="1" x14ac:dyDescent="0.35">
      <c r="A2" s="122" t="s">
        <v>0</v>
      </c>
      <c r="B2" s="123"/>
      <c r="C2" s="123" t="s">
        <v>1</v>
      </c>
      <c r="D2" s="123" t="s">
        <v>2</v>
      </c>
      <c r="E2" s="123" t="s">
        <v>3</v>
      </c>
      <c r="F2" s="123" t="s">
        <v>17</v>
      </c>
      <c r="G2" s="123" t="s">
        <v>18</v>
      </c>
      <c r="H2" s="124" t="s">
        <v>19</v>
      </c>
      <c r="I2" s="123" t="s">
        <v>20</v>
      </c>
      <c r="J2" s="123" t="s">
        <v>21</v>
      </c>
      <c r="K2" s="123" t="s">
        <v>22</v>
      </c>
      <c r="L2" s="123" t="s">
        <v>19</v>
      </c>
      <c r="M2" s="125" t="s">
        <v>23</v>
      </c>
    </row>
    <row r="3" spans="1:13" s="14" customFormat="1" ht="154.5" thickBot="1" x14ac:dyDescent="0.35">
      <c r="A3" s="126" t="s">
        <v>70</v>
      </c>
      <c r="B3" s="10"/>
      <c r="C3" s="11" t="s">
        <v>71</v>
      </c>
      <c r="D3" s="12" t="s">
        <v>73</v>
      </c>
      <c r="E3" s="6">
        <v>45022</v>
      </c>
      <c r="F3" s="12" t="s">
        <v>13</v>
      </c>
      <c r="G3" s="7" t="s">
        <v>52</v>
      </c>
      <c r="H3" s="8">
        <v>45491</v>
      </c>
      <c r="I3" s="8" t="s">
        <v>247</v>
      </c>
      <c r="J3" s="12" t="s">
        <v>13</v>
      </c>
      <c r="K3" s="7" t="s">
        <v>52</v>
      </c>
      <c r="L3" s="6">
        <v>45580</v>
      </c>
      <c r="M3" s="266" t="s">
        <v>286</v>
      </c>
    </row>
    <row r="4" spans="1:13" ht="28" x14ac:dyDescent="0.3">
      <c r="A4" s="128" t="s">
        <v>35</v>
      </c>
      <c r="B4" s="16"/>
      <c r="C4" s="17" t="s">
        <v>119</v>
      </c>
      <c r="D4" s="1" t="s">
        <v>38</v>
      </c>
      <c r="E4" s="2">
        <v>44806</v>
      </c>
      <c r="F4" s="7" t="s">
        <v>111</v>
      </c>
      <c r="G4" s="16" t="s">
        <v>288</v>
      </c>
      <c r="H4" s="41" t="s">
        <v>25</v>
      </c>
      <c r="I4" s="16" t="s">
        <v>287</v>
      </c>
      <c r="J4" s="7" t="s">
        <v>111</v>
      </c>
      <c r="K4" s="16" t="s">
        <v>288</v>
      </c>
      <c r="L4" s="41" t="s">
        <v>25</v>
      </c>
      <c r="M4" s="9"/>
    </row>
    <row r="1048557" spans="10:10" x14ac:dyDescent="0.3">
      <c r="J1048557" s="2"/>
    </row>
  </sheetData>
  <mergeCells count="1">
    <mergeCell ref="A1:C1"/>
  </mergeCells>
  <phoneticPr fontId="3" type="noConversion"/>
  <conditionalFormatting sqref="E3:E4">
    <cfRule type="cellIs" dxfId="21" priority="4" stopIfTrue="1" operator="equal">
      <formula>"Closed"</formula>
    </cfRule>
    <cfRule type="cellIs" dxfId="20" priority="5" stopIfTrue="1" operator="equal">
      <formula>"Live"</formula>
    </cfRule>
  </conditionalFormatting>
  <conditionalFormatting sqref="H4">
    <cfRule type="expression" dxfId="19" priority="2">
      <formula>#REF!="Yes"</formula>
    </cfRule>
  </conditionalFormatting>
  <conditionalFormatting sqref="J1048557">
    <cfRule type="expression" dxfId="18" priority="72">
      <formula>$R1048557="Yes"</formula>
    </cfRule>
  </conditionalFormatting>
  <conditionalFormatting sqref="L4">
    <cfRule type="expression" dxfId="17" priority="1">
      <formula>#REF!="Yes"</formula>
    </cfRule>
  </conditionalFormatting>
  <pageMargins left="0.7" right="0.7" top="0.75" bottom="0.75" header="0.3" footer="0.3"/>
  <pageSetup paperSize="9" orientation="portrait" r:id="rId1"/>
  <ignoredErrors>
    <ignoredError sqref="A4:F4 L4 J4 H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workbookViewId="0">
      <selection activeCell="H7" sqref="H7"/>
    </sheetView>
  </sheetViews>
  <sheetFormatPr defaultColWidth="8.81640625" defaultRowHeight="14" outlineLevelCol="2" x14ac:dyDescent="0.3"/>
  <cols>
    <col min="1" max="1" width="8.81640625" style="13"/>
    <col min="2" max="2" width="2.1796875" style="13" bestFit="1" customWidth="1"/>
    <col min="3" max="3" width="33.08984375" style="13" customWidth="1"/>
    <col min="4" max="4" width="18.6328125" style="13" customWidth="1" outlineLevel="1"/>
    <col min="5" max="5" width="12.90625" style="13" customWidth="1" outlineLevel="1"/>
    <col min="6" max="6" width="11.453125" style="13" customWidth="1" outlineLevel="2"/>
    <col min="7" max="7" width="11.1796875" style="13" customWidth="1" outlineLevel="2"/>
    <col min="8" max="9" width="19.1796875" style="13" bestFit="1" customWidth="1"/>
    <col min="10" max="10" width="15.36328125" style="13" customWidth="1"/>
    <col min="11" max="11" width="86.1796875" style="13" customWidth="1"/>
    <col min="12" max="16384" width="8.81640625" style="13"/>
  </cols>
  <sheetData>
    <row r="1" spans="1:22" s="239" customFormat="1" ht="14.5" thickBot="1" x14ac:dyDescent="0.35">
      <c r="A1" s="273" t="s">
        <v>213</v>
      </c>
      <c r="B1" s="273"/>
      <c r="C1" s="274"/>
    </row>
    <row r="2" spans="1:22" ht="28.5" thickTop="1" x14ac:dyDescent="0.3">
      <c r="A2" s="240" t="s">
        <v>0</v>
      </c>
      <c r="B2" s="241"/>
      <c r="C2" s="130" t="s">
        <v>1</v>
      </c>
      <c r="D2" s="242" t="s">
        <v>2</v>
      </c>
      <c r="E2" s="242" t="s">
        <v>3</v>
      </c>
      <c r="F2" s="243" t="s">
        <v>4</v>
      </c>
      <c r="G2" s="243" t="s">
        <v>5</v>
      </c>
      <c r="H2" s="244" t="s">
        <v>6</v>
      </c>
      <c r="I2" s="244" t="s">
        <v>7</v>
      </c>
      <c r="J2" s="243" t="s">
        <v>8</v>
      </c>
      <c r="K2" s="242" t="s">
        <v>23</v>
      </c>
    </row>
    <row r="3" spans="1:22" ht="28" x14ac:dyDescent="0.3">
      <c r="A3" s="164" t="s">
        <v>216</v>
      </c>
      <c r="B3" s="16" t="s">
        <v>12</v>
      </c>
      <c r="C3" s="39" t="s">
        <v>217</v>
      </c>
      <c r="D3" s="39" t="s">
        <v>205</v>
      </c>
      <c r="E3" s="2">
        <v>45436</v>
      </c>
      <c r="F3" s="165" t="s">
        <v>26</v>
      </c>
      <c r="G3" s="165" t="s">
        <v>14</v>
      </c>
      <c r="H3" s="1" t="s">
        <v>74</v>
      </c>
      <c r="I3" s="16" t="s">
        <v>52</v>
      </c>
      <c r="J3" s="6">
        <v>45855</v>
      </c>
      <c r="K3" s="267" t="s">
        <v>289</v>
      </c>
    </row>
    <row r="4" spans="1:22" s="142" customFormat="1" ht="42" x14ac:dyDescent="0.35">
      <c r="A4" s="148" t="s">
        <v>91</v>
      </c>
      <c r="B4" s="149" t="s">
        <v>12</v>
      </c>
      <c r="C4" s="4" t="s">
        <v>92</v>
      </c>
      <c r="D4" s="4" t="s">
        <v>73</v>
      </c>
      <c r="E4" s="150">
        <v>45117</v>
      </c>
      <c r="F4" s="278" t="s">
        <v>176</v>
      </c>
      <c r="G4" s="25" t="s">
        <v>14</v>
      </c>
      <c r="H4" s="279" t="s">
        <v>244</v>
      </c>
      <c r="I4" s="134" t="s">
        <v>244</v>
      </c>
      <c r="J4" s="280" t="s">
        <v>244</v>
      </c>
      <c r="K4" s="281" t="s">
        <v>291</v>
      </c>
      <c r="L4" s="13"/>
      <c r="M4" s="13"/>
      <c r="N4" s="13"/>
      <c r="O4" s="13"/>
      <c r="P4" s="13"/>
      <c r="Q4" s="13"/>
      <c r="R4" s="13"/>
      <c r="S4" s="13"/>
      <c r="T4" s="13"/>
      <c r="U4" s="13"/>
      <c r="V4" s="22"/>
    </row>
    <row r="5" spans="1:22" s="142" customFormat="1" ht="84" x14ac:dyDescent="0.35">
      <c r="A5" s="147" t="s">
        <v>81</v>
      </c>
      <c r="B5" s="129" t="s">
        <v>12</v>
      </c>
      <c r="C5" s="4" t="s">
        <v>82</v>
      </c>
      <c r="D5" s="4" t="s">
        <v>72</v>
      </c>
      <c r="E5" s="2">
        <v>45055</v>
      </c>
      <c r="F5" s="1" t="s">
        <v>26</v>
      </c>
      <c r="G5" s="1" t="s">
        <v>65</v>
      </c>
      <c r="H5" s="1" t="s">
        <v>74</v>
      </c>
      <c r="I5" s="16" t="s">
        <v>52</v>
      </c>
      <c r="J5" s="6">
        <v>45554</v>
      </c>
      <c r="K5" s="5" t="s">
        <v>290</v>
      </c>
      <c r="L5" s="13"/>
      <c r="M5" s="13"/>
      <c r="N5" s="13"/>
      <c r="O5" s="13"/>
      <c r="P5" s="13"/>
      <c r="Q5" s="13"/>
      <c r="R5" s="13"/>
      <c r="S5" s="13"/>
      <c r="T5" s="13"/>
      <c r="U5" s="13"/>
      <c r="V5" s="22"/>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38"/>
  <sheetViews>
    <sheetView zoomScale="88" workbookViewId="0">
      <pane ySplit="3" topLeftCell="A4" activePane="bottomLeft" state="frozen"/>
      <selection pane="bottomLeft" activeCell="D9" sqref="D9"/>
    </sheetView>
  </sheetViews>
  <sheetFormatPr defaultColWidth="8.81640625" defaultRowHeight="15.5" outlineLevelCol="1" x14ac:dyDescent="0.35"/>
  <cols>
    <col min="1" max="1" width="11.08984375" style="13" customWidth="1"/>
    <col min="2" max="2" width="5.54296875" style="27" customWidth="1"/>
    <col min="3" max="3" width="31.6328125" style="27" customWidth="1"/>
    <col min="4" max="4" width="15.26953125" style="27" bestFit="1" customWidth="1" outlineLevel="1"/>
    <col min="5" max="5" width="15.6328125" style="27" customWidth="1" outlineLevel="1"/>
    <col min="6" max="6" width="14.453125" style="27" hidden="1" customWidth="1" outlineLevel="1"/>
    <col min="7" max="7" width="15.6328125" style="27" customWidth="1"/>
    <col min="8" max="8" width="73.1796875" style="27" customWidth="1"/>
    <col min="9" max="9" width="19.7265625" style="27" bestFit="1" customWidth="1"/>
    <col min="10" max="10" width="18.453125" style="31" customWidth="1"/>
    <col min="11" max="11" width="16.7265625" style="31" bestFit="1" customWidth="1"/>
    <col min="12" max="12" width="22.7265625" style="31" bestFit="1" customWidth="1"/>
    <col min="13" max="13" width="73.1796875" style="27" customWidth="1"/>
    <col min="14" max="16384" width="8.81640625" style="13"/>
  </cols>
  <sheetData>
    <row r="1" spans="1:24" s="23" customFormat="1" ht="23.5" customHeight="1" x14ac:dyDescent="0.35">
      <c r="A1" s="275" t="s">
        <v>57</v>
      </c>
      <c r="B1" s="275"/>
      <c r="C1" s="275"/>
      <c r="D1" s="34"/>
      <c r="E1" s="34"/>
      <c r="F1" s="34"/>
      <c r="G1" s="34"/>
      <c r="H1" s="34"/>
      <c r="I1" s="34"/>
      <c r="J1" s="33"/>
      <c r="K1" s="33"/>
      <c r="L1" s="32"/>
      <c r="M1" s="34"/>
    </row>
    <row r="2" spans="1:24" s="23" customFormat="1" ht="23.5" customHeight="1" thickBot="1" x14ac:dyDescent="0.4">
      <c r="A2" s="273" t="s">
        <v>213</v>
      </c>
      <c r="B2" s="273"/>
      <c r="C2" s="273"/>
      <c r="D2" s="34"/>
      <c r="E2" s="34"/>
      <c r="F2" s="34"/>
      <c r="G2" s="34"/>
      <c r="H2" s="34"/>
      <c r="I2" s="34"/>
      <c r="J2" s="33"/>
      <c r="K2" s="33"/>
      <c r="L2" s="32"/>
      <c r="M2" s="34"/>
    </row>
    <row r="3" spans="1:24" ht="46.5" x14ac:dyDescent="0.3">
      <c r="A3" s="276" t="s">
        <v>0</v>
      </c>
      <c r="B3" s="277"/>
      <c r="C3" s="213" t="s">
        <v>1</v>
      </c>
      <c r="D3" s="214" t="s">
        <v>2</v>
      </c>
      <c r="E3" s="215" t="s">
        <v>3</v>
      </c>
      <c r="F3" s="216" t="s">
        <v>4</v>
      </c>
      <c r="G3" s="217" t="s">
        <v>54</v>
      </c>
      <c r="H3" s="217" t="s">
        <v>56</v>
      </c>
      <c r="I3" s="217" t="s">
        <v>55</v>
      </c>
      <c r="J3" s="217" t="s">
        <v>58</v>
      </c>
      <c r="K3" s="217" t="s">
        <v>59</v>
      </c>
      <c r="L3" s="217" t="s">
        <v>60</v>
      </c>
      <c r="M3" s="218" t="s">
        <v>44</v>
      </c>
      <c r="N3" s="14"/>
      <c r="O3" s="14"/>
      <c r="P3" s="14"/>
      <c r="Q3" s="14"/>
      <c r="R3" s="14"/>
      <c r="S3" s="14"/>
      <c r="T3" s="14"/>
      <c r="U3" s="14"/>
      <c r="V3" s="14"/>
      <c r="W3" s="14"/>
      <c r="X3" s="14"/>
    </row>
    <row r="4" spans="1:24" ht="42" x14ac:dyDescent="0.3">
      <c r="A4" s="163" t="s">
        <v>238</v>
      </c>
      <c r="B4" s="158"/>
      <c r="C4" s="134" t="s">
        <v>225</v>
      </c>
      <c r="D4" s="134" t="s">
        <v>226</v>
      </c>
      <c r="E4" s="44">
        <v>45454</v>
      </c>
      <c r="F4" s="221"/>
      <c r="G4" s="223"/>
      <c r="H4" s="223"/>
      <c r="I4" s="222"/>
      <c r="J4" s="222"/>
      <c r="K4" s="222"/>
      <c r="L4" s="222"/>
      <c r="M4" s="222"/>
      <c r="N4" s="14"/>
      <c r="O4" s="14"/>
      <c r="P4" s="14"/>
      <c r="Q4" s="14"/>
      <c r="R4" s="14"/>
      <c r="S4" s="14"/>
      <c r="T4" s="14"/>
      <c r="U4" s="14"/>
      <c r="V4" s="14"/>
      <c r="W4" s="14"/>
      <c r="X4" s="14"/>
    </row>
    <row r="5" spans="1:24" ht="28" x14ac:dyDescent="0.3">
      <c r="A5" s="163" t="s">
        <v>239</v>
      </c>
      <c r="B5" s="158"/>
      <c r="C5" s="134" t="s">
        <v>227</v>
      </c>
      <c r="D5" s="134" t="s">
        <v>73</v>
      </c>
      <c r="E5" s="44">
        <v>45454</v>
      </c>
      <c r="F5" s="221"/>
      <c r="G5" s="223"/>
      <c r="H5" s="223"/>
      <c r="I5" s="222"/>
      <c r="J5" s="222"/>
      <c r="K5" s="222"/>
      <c r="L5" s="222"/>
      <c r="M5" s="222"/>
      <c r="N5" s="14"/>
      <c r="O5" s="14"/>
      <c r="P5" s="14"/>
      <c r="Q5" s="14"/>
      <c r="R5" s="14"/>
      <c r="S5" s="14"/>
      <c r="T5" s="14"/>
      <c r="U5" s="14"/>
      <c r="V5" s="14"/>
      <c r="W5" s="14"/>
      <c r="X5" s="14"/>
    </row>
    <row r="6" spans="1:24" ht="42" x14ac:dyDescent="0.3">
      <c r="A6" s="163" t="s">
        <v>237</v>
      </c>
      <c r="B6" s="158"/>
      <c r="C6" s="134" t="s">
        <v>228</v>
      </c>
      <c r="D6" s="134" t="s">
        <v>205</v>
      </c>
      <c r="E6" s="44">
        <v>45454</v>
      </c>
      <c r="F6" s="221"/>
      <c r="G6" s="223"/>
      <c r="H6" s="223"/>
      <c r="I6" s="222"/>
      <c r="J6" s="222"/>
      <c r="K6" s="222"/>
      <c r="L6" s="222"/>
      <c r="M6" s="222"/>
      <c r="N6" s="14"/>
      <c r="O6" s="14"/>
      <c r="P6" s="14"/>
      <c r="Q6" s="14"/>
      <c r="R6" s="14"/>
      <c r="S6" s="14"/>
      <c r="T6" s="14"/>
      <c r="U6" s="14"/>
      <c r="V6" s="14"/>
      <c r="W6" s="14"/>
      <c r="X6" s="14"/>
    </row>
    <row r="7" spans="1:24" ht="42" x14ac:dyDescent="0.3">
      <c r="A7" s="163" t="s">
        <v>236</v>
      </c>
      <c r="B7" s="158"/>
      <c r="C7" s="134" t="s">
        <v>229</v>
      </c>
      <c r="D7" s="134" t="s">
        <v>72</v>
      </c>
      <c r="E7" s="44">
        <v>45453</v>
      </c>
      <c r="F7" s="221"/>
      <c r="G7" s="223"/>
      <c r="H7" s="223"/>
      <c r="I7" s="222"/>
      <c r="J7" s="222"/>
      <c r="K7" s="222"/>
      <c r="L7" s="222"/>
      <c r="M7" s="222"/>
      <c r="N7" s="14"/>
      <c r="O7" s="14"/>
      <c r="P7" s="14"/>
      <c r="Q7" s="14"/>
      <c r="R7" s="14"/>
      <c r="S7" s="14"/>
      <c r="T7" s="14"/>
      <c r="U7" s="14"/>
      <c r="V7" s="14"/>
      <c r="W7" s="14"/>
      <c r="X7" s="14"/>
    </row>
    <row r="8" spans="1:24" ht="42" x14ac:dyDescent="0.3">
      <c r="A8" s="163" t="s">
        <v>235</v>
      </c>
      <c r="B8" s="158"/>
      <c r="C8" s="134" t="s">
        <v>230</v>
      </c>
      <c r="D8" s="134" t="s">
        <v>72</v>
      </c>
      <c r="E8" s="44">
        <v>45450</v>
      </c>
      <c r="F8" s="221"/>
      <c r="G8" s="223"/>
      <c r="H8" s="223"/>
      <c r="I8" s="222"/>
      <c r="J8" s="222"/>
      <c r="K8" s="222"/>
      <c r="L8" s="222"/>
      <c r="M8" s="222"/>
      <c r="N8" s="14"/>
      <c r="O8" s="14"/>
      <c r="P8" s="14"/>
      <c r="Q8" s="14"/>
      <c r="R8" s="14"/>
      <c r="S8" s="14"/>
      <c r="T8" s="14"/>
      <c r="U8" s="14"/>
      <c r="V8" s="14"/>
      <c r="W8" s="14"/>
      <c r="X8" s="14"/>
    </row>
    <row r="9" spans="1:24" ht="42" x14ac:dyDescent="0.3">
      <c r="A9" s="163" t="s">
        <v>234</v>
      </c>
      <c r="B9" s="158"/>
      <c r="C9" s="134" t="s">
        <v>231</v>
      </c>
      <c r="D9" s="134" t="s">
        <v>205</v>
      </c>
      <c r="E9" s="44">
        <v>45440</v>
      </c>
      <c r="F9" s="221"/>
      <c r="G9" s="223"/>
      <c r="H9" s="223"/>
      <c r="I9" s="222"/>
      <c r="J9" s="222"/>
      <c r="K9" s="222"/>
      <c r="L9" s="222"/>
      <c r="M9" s="222"/>
      <c r="N9" s="14"/>
      <c r="O9" s="14"/>
      <c r="P9" s="14"/>
      <c r="Q9" s="14"/>
      <c r="R9" s="14"/>
      <c r="S9" s="14"/>
      <c r="T9" s="14"/>
      <c r="U9" s="14"/>
      <c r="V9" s="14"/>
      <c r="W9" s="14"/>
      <c r="X9" s="14"/>
    </row>
    <row r="10" spans="1:24" ht="42" x14ac:dyDescent="0.3">
      <c r="A10" s="163" t="s">
        <v>233</v>
      </c>
      <c r="B10" s="158"/>
      <c r="C10" s="134" t="s">
        <v>223</v>
      </c>
      <c r="D10" s="134" t="s">
        <v>224</v>
      </c>
      <c r="E10" s="44">
        <v>45432</v>
      </c>
      <c r="F10" s="221"/>
      <c r="G10" s="223"/>
      <c r="H10" s="223"/>
      <c r="I10" s="222"/>
      <c r="J10" s="222"/>
      <c r="K10" s="222"/>
      <c r="L10" s="222"/>
      <c r="M10" s="222"/>
      <c r="N10" s="14"/>
      <c r="O10" s="14"/>
      <c r="P10" s="14"/>
      <c r="Q10" s="14"/>
      <c r="R10" s="14"/>
      <c r="S10" s="14"/>
      <c r="T10" s="14"/>
      <c r="U10" s="14"/>
      <c r="V10" s="14"/>
      <c r="W10" s="14"/>
      <c r="X10" s="14"/>
    </row>
    <row r="11" spans="1:24" ht="42" x14ac:dyDescent="0.3">
      <c r="A11" s="163" t="s">
        <v>232</v>
      </c>
      <c r="B11" s="158" t="s">
        <v>11</v>
      </c>
      <c r="C11" s="134" t="s">
        <v>221</v>
      </c>
      <c r="D11" s="134" t="s">
        <v>222</v>
      </c>
      <c r="E11" s="44">
        <v>45415</v>
      </c>
      <c r="F11" s="221"/>
      <c r="G11" s="223"/>
      <c r="H11" s="223"/>
      <c r="I11" s="222"/>
      <c r="J11" s="222"/>
      <c r="K11" s="222"/>
      <c r="L11" s="222"/>
      <c r="M11" s="222"/>
      <c r="N11" s="14"/>
      <c r="O11" s="14"/>
      <c r="P11" s="14"/>
      <c r="Q11" s="14"/>
      <c r="R11" s="14"/>
      <c r="S11" s="14"/>
      <c r="T11" s="14"/>
      <c r="U11" s="14"/>
      <c r="V11" s="14"/>
      <c r="W11" s="14"/>
      <c r="X11" s="14"/>
    </row>
    <row r="12" spans="1:24" ht="28" x14ac:dyDescent="0.3">
      <c r="A12" s="206" t="s">
        <v>218</v>
      </c>
      <c r="B12" s="207" t="s">
        <v>11</v>
      </c>
      <c r="C12" s="208" t="s">
        <v>219</v>
      </c>
      <c r="D12" s="208" t="s">
        <v>27</v>
      </c>
      <c r="E12" s="209">
        <v>45411</v>
      </c>
      <c r="F12" s="221"/>
      <c r="G12" s="223"/>
      <c r="H12" s="223"/>
      <c r="I12" s="222"/>
      <c r="J12" s="222"/>
      <c r="K12" s="222"/>
      <c r="L12" s="222"/>
      <c r="M12" s="222"/>
      <c r="N12" s="14"/>
      <c r="O12" s="14"/>
      <c r="P12" s="14"/>
      <c r="Q12" s="14"/>
      <c r="R12" s="14"/>
      <c r="S12" s="14"/>
      <c r="T12" s="14"/>
      <c r="U12" s="14"/>
      <c r="V12" s="14"/>
      <c r="W12" s="14"/>
      <c r="X12" s="14"/>
    </row>
    <row r="13" spans="1:24" ht="56" x14ac:dyDescent="0.3">
      <c r="A13" s="190" t="s">
        <v>203</v>
      </c>
      <c r="B13" s="191" t="s">
        <v>11</v>
      </c>
      <c r="C13" s="16" t="s">
        <v>204</v>
      </c>
      <c r="D13" s="16" t="s">
        <v>205</v>
      </c>
      <c r="E13" s="40">
        <v>45021</v>
      </c>
      <c r="F13" s="221"/>
      <c r="G13" s="223"/>
      <c r="H13" s="223"/>
      <c r="I13" s="222"/>
      <c r="J13" s="222"/>
      <c r="K13" s="222"/>
      <c r="L13" s="222"/>
      <c r="M13" s="222"/>
      <c r="N13" s="14"/>
      <c r="O13" s="14"/>
      <c r="P13" s="14"/>
      <c r="Q13" s="14"/>
      <c r="R13" s="14"/>
      <c r="S13" s="14"/>
      <c r="T13" s="14"/>
      <c r="U13" s="14"/>
      <c r="V13" s="14"/>
      <c r="W13" s="14"/>
      <c r="X13" s="14"/>
    </row>
    <row r="14" spans="1:24" ht="42" x14ac:dyDescent="0.3">
      <c r="A14" s="190" t="s">
        <v>201</v>
      </c>
      <c r="B14" s="191" t="s">
        <v>11</v>
      </c>
      <c r="C14" s="16" t="s">
        <v>202</v>
      </c>
      <c r="D14" s="16" t="s">
        <v>72</v>
      </c>
      <c r="E14" s="40">
        <v>45387</v>
      </c>
      <c r="F14" s="221"/>
      <c r="G14" s="223"/>
      <c r="H14" s="223"/>
      <c r="I14" s="222"/>
      <c r="J14" s="222"/>
      <c r="K14" s="222"/>
      <c r="L14" s="222"/>
      <c r="M14" s="222"/>
      <c r="N14" s="14"/>
      <c r="O14" s="14"/>
      <c r="P14" s="14"/>
      <c r="Q14" s="14"/>
      <c r="R14" s="14"/>
      <c r="S14" s="14"/>
      <c r="T14" s="14"/>
      <c r="U14" s="14"/>
      <c r="V14" s="14"/>
      <c r="W14" s="14"/>
      <c r="X14" s="14"/>
    </row>
    <row r="15" spans="1:24" ht="56" x14ac:dyDescent="0.3">
      <c r="A15" s="190" t="s">
        <v>198</v>
      </c>
      <c r="B15" s="189"/>
      <c r="C15" s="191" t="s">
        <v>199</v>
      </c>
      <c r="D15" s="191" t="s">
        <v>200</v>
      </c>
      <c r="E15" s="40">
        <v>45386</v>
      </c>
      <c r="F15" s="221"/>
      <c r="G15" s="223"/>
      <c r="H15" s="223"/>
      <c r="I15" s="222"/>
      <c r="J15" s="222"/>
      <c r="K15" s="222"/>
      <c r="L15" s="222"/>
      <c r="M15" s="222"/>
      <c r="N15" s="14"/>
      <c r="O15" s="14"/>
      <c r="P15" s="14"/>
      <c r="Q15" s="14"/>
      <c r="R15" s="14"/>
      <c r="S15" s="14"/>
      <c r="T15" s="14"/>
      <c r="U15" s="14"/>
      <c r="V15" s="14"/>
      <c r="W15" s="14"/>
      <c r="X15" s="14"/>
    </row>
    <row r="16" spans="1:24" ht="28" x14ac:dyDescent="0.3">
      <c r="A16" s="190" t="s">
        <v>195</v>
      </c>
      <c r="B16" s="191" t="s">
        <v>11</v>
      </c>
      <c r="C16" s="39" t="s">
        <v>196</v>
      </c>
      <c r="D16" s="191" t="s">
        <v>197</v>
      </c>
      <c r="E16" s="40">
        <v>45386</v>
      </c>
      <c r="F16" s="221"/>
      <c r="G16" s="223"/>
      <c r="H16" s="223"/>
      <c r="I16" s="222"/>
      <c r="J16" s="222"/>
      <c r="K16" s="222"/>
      <c r="L16" s="222"/>
      <c r="M16" s="222"/>
      <c r="N16" s="14"/>
      <c r="O16" s="14"/>
      <c r="P16" s="14"/>
      <c r="Q16" s="14"/>
      <c r="R16" s="14"/>
      <c r="S16" s="14"/>
      <c r="T16" s="14"/>
      <c r="U16" s="14"/>
      <c r="V16" s="14"/>
      <c r="W16" s="14"/>
      <c r="X16" s="14"/>
    </row>
    <row r="17" spans="1:25" ht="70" x14ac:dyDescent="0.3">
      <c r="A17" s="190" t="s">
        <v>193</v>
      </c>
      <c r="B17" s="189"/>
      <c r="C17" s="39" t="s">
        <v>194</v>
      </c>
      <c r="D17" s="16" t="s">
        <v>72</v>
      </c>
      <c r="E17" s="40">
        <v>45362</v>
      </c>
      <c r="F17" s="221"/>
      <c r="G17" s="223"/>
      <c r="H17" s="223"/>
      <c r="I17" s="222"/>
      <c r="J17" s="222"/>
      <c r="K17" s="222"/>
      <c r="L17" s="222"/>
      <c r="M17" s="222"/>
      <c r="N17" s="14"/>
      <c r="O17" s="14"/>
      <c r="P17" s="14"/>
      <c r="Q17" s="14"/>
      <c r="R17" s="14"/>
      <c r="S17" s="14"/>
      <c r="T17" s="14"/>
      <c r="U17" s="14"/>
      <c r="V17" s="14"/>
      <c r="W17" s="14"/>
      <c r="X17" s="14"/>
    </row>
    <row r="18" spans="1:25" ht="28" x14ac:dyDescent="0.3">
      <c r="A18" s="190" t="s">
        <v>206</v>
      </c>
      <c r="B18" s="189"/>
      <c r="C18" s="39" t="s">
        <v>207</v>
      </c>
      <c r="D18" s="16" t="s">
        <v>27</v>
      </c>
      <c r="E18" s="40">
        <v>45329</v>
      </c>
      <c r="F18" s="221"/>
      <c r="G18" s="223"/>
      <c r="H18" s="223"/>
      <c r="I18" s="222"/>
      <c r="J18" s="222"/>
      <c r="K18" s="222"/>
      <c r="L18" s="222"/>
      <c r="M18" s="222"/>
      <c r="N18" s="14"/>
      <c r="O18" s="14"/>
      <c r="P18" s="14"/>
      <c r="Q18" s="14"/>
      <c r="R18" s="14"/>
      <c r="S18" s="14"/>
      <c r="T18" s="14"/>
      <c r="U18" s="14"/>
      <c r="V18" s="14"/>
      <c r="W18" s="14"/>
      <c r="X18" s="14"/>
    </row>
    <row r="19" spans="1:25" ht="42" x14ac:dyDescent="0.3">
      <c r="A19" s="190" t="s">
        <v>180</v>
      </c>
      <c r="B19" s="189"/>
      <c r="C19" s="39" t="s">
        <v>182</v>
      </c>
      <c r="D19" s="47" t="s">
        <v>72</v>
      </c>
      <c r="E19" s="40">
        <v>45299</v>
      </c>
      <c r="F19" s="221"/>
      <c r="G19" s="223"/>
      <c r="H19" s="223"/>
      <c r="I19" s="222"/>
      <c r="J19" s="222"/>
      <c r="K19" s="222"/>
      <c r="L19" s="222"/>
      <c r="M19" s="222"/>
      <c r="N19" s="14"/>
      <c r="O19" s="14"/>
      <c r="P19" s="14"/>
      <c r="Q19" s="14"/>
      <c r="R19" s="14"/>
      <c r="S19" s="14"/>
      <c r="T19" s="14"/>
      <c r="U19" s="14"/>
      <c r="V19" s="14"/>
      <c r="W19" s="14"/>
      <c r="X19" s="14"/>
    </row>
    <row r="20" spans="1:25" s="156" customFormat="1" ht="28" x14ac:dyDescent="0.35">
      <c r="A20" s="38" t="s">
        <v>170</v>
      </c>
      <c r="B20" s="192"/>
      <c r="C20" s="192" t="s">
        <v>156</v>
      </c>
      <c r="D20" s="47" t="s">
        <v>72</v>
      </c>
      <c r="E20" s="48">
        <v>45233</v>
      </c>
      <c r="F20" s="16" t="s">
        <v>26</v>
      </c>
      <c r="G20" s="224"/>
      <c r="H20" s="225"/>
      <c r="I20" s="25"/>
      <c r="J20" s="49"/>
      <c r="K20" s="48"/>
      <c r="L20" s="40"/>
      <c r="M20" s="15"/>
      <c r="O20" s="157"/>
      <c r="P20" s="157"/>
      <c r="Q20" s="157"/>
      <c r="R20" s="157"/>
      <c r="S20" s="157"/>
      <c r="T20" s="157"/>
      <c r="U20" s="157"/>
      <c r="V20" s="157"/>
      <c r="W20" s="157"/>
      <c r="X20" s="157"/>
      <c r="Y20" s="157"/>
    </row>
    <row r="21" spans="1:25" ht="42" x14ac:dyDescent="0.35">
      <c r="A21" s="65" t="s">
        <v>140</v>
      </c>
      <c r="B21" s="219" t="s">
        <v>11</v>
      </c>
      <c r="C21" s="192" t="s">
        <v>141</v>
      </c>
      <c r="D21" s="49" t="s">
        <v>27</v>
      </c>
      <c r="E21" s="51">
        <v>45225</v>
      </c>
      <c r="F21" s="67"/>
      <c r="G21" s="211"/>
      <c r="H21" s="212"/>
      <c r="I21" s="49"/>
      <c r="J21" s="51"/>
      <c r="K21" s="43"/>
      <c r="L21" s="15"/>
      <c r="M21" s="220"/>
      <c r="N21" s="46"/>
      <c r="O21" s="46"/>
      <c r="P21" s="46"/>
      <c r="Q21" s="46"/>
      <c r="R21" s="46"/>
      <c r="S21" s="46"/>
      <c r="T21" s="46"/>
      <c r="U21" s="46"/>
      <c r="V21" s="46"/>
      <c r="W21" s="46"/>
      <c r="X21" s="46"/>
    </row>
    <row r="22" spans="1:25" ht="46.5" x14ac:dyDescent="0.35">
      <c r="A22" s="65" t="s">
        <v>169</v>
      </c>
      <c r="B22" s="66" t="s">
        <v>11</v>
      </c>
      <c r="C22" s="35" t="s">
        <v>157</v>
      </c>
      <c r="D22" s="68" t="s">
        <v>27</v>
      </c>
      <c r="E22" s="30">
        <v>45225</v>
      </c>
      <c r="F22" s="144" t="s">
        <v>26</v>
      </c>
      <c r="G22" s="139">
        <v>45365</v>
      </c>
      <c r="H22" s="35" t="s">
        <v>209</v>
      </c>
      <c r="I22" s="140"/>
      <c r="J22" s="69"/>
      <c r="K22" s="145"/>
      <c r="L22" s="53"/>
      <c r="M22" s="52"/>
      <c r="N22" s="46"/>
      <c r="O22" s="46"/>
      <c r="P22" s="46"/>
      <c r="Q22" s="46"/>
      <c r="R22" s="46"/>
      <c r="S22" s="46"/>
      <c r="T22" s="46"/>
      <c r="U22" s="46"/>
      <c r="V22" s="46"/>
      <c r="W22" s="46"/>
      <c r="X22" s="46"/>
    </row>
    <row r="23" spans="1:25" ht="263.5" x14ac:dyDescent="0.3">
      <c r="A23" s="65" t="s">
        <v>114</v>
      </c>
      <c r="B23" s="36"/>
      <c r="C23" s="35" t="s">
        <v>28</v>
      </c>
      <c r="D23" s="71" t="s">
        <v>72</v>
      </c>
      <c r="E23" s="72">
        <v>45142</v>
      </c>
      <c r="F23" s="36"/>
      <c r="G23" s="104">
        <v>45421</v>
      </c>
      <c r="H23" s="36" t="s">
        <v>214</v>
      </c>
      <c r="I23" s="36" t="s">
        <v>25</v>
      </c>
      <c r="J23" s="36"/>
      <c r="K23" s="36"/>
      <c r="L23" s="36"/>
      <c r="M23" s="45"/>
      <c r="N23" s="14"/>
      <c r="O23" s="14"/>
      <c r="P23" s="14"/>
      <c r="Q23" s="14"/>
      <c r="R23" s="14"/>
      <c r="S23" s="14"/>
      <c r="T23" s="14"/>
      <c r="U23" s="14"/>
      <c r="V23" s="14"/>
      <c r="W23" s="14"/>
      <c r="X23" s="14"/>
    </row>
    <row r="24" spans="1:25" ht="47" thickBot="1" x14ac:dyDescent="0.35">
      <c r="A24" s="70" t="s">
        <v>171</v>
      </c>
      <c r="B24" s="55"/>
      <c r="C24" s="54" t="s">
        <v>172</v>
      </c>
      <c r="D24" s="55" t="s">
        <v>31</v>
      </c>
      <c r="E24" s="56">
        <v>45265</v>
      </c>
      <c r="F24" s="146"/>
      <c r="G24" s="141">
        <v>45365</v>
      </c>
      <c r="H24" s="54" t="s">
        <v>210</v>
      </c>
      <c r="I24" s="55" t="s">
        <v>106</v>
      </c>
      <c r="J24" s="55"/>
      <c r="K24" s="55"/>
      <c r="L24" s="55"/>
      <c r="M24" s="105"/>
      <c r="N24" s="14"/>
      <c r="O24" s="14"/>
      <c r="P24" s="14"/>
      <c r="Q24" s="14"/>
      <c r="R24" s="14"/>
      <c r="S24" s="14"/>
      <c r="T24" s="14"/>
      <c r="U24" s="14"/>
      <c r="V24" s="14"/>
      <c r="W24" s="14"/>
      <c r="X24" s="14"/>
    </row>
    <row r="25" spans="1:25" ht="62.5" thickBot="1" x14ac:dyDescent="0.4">
      <c r="A25" s="70" t="s">
        <v>132</v>
      </c>
      <c r="B25" s="113"/>
      <c r="C25" s="54" t="s">
        <v>155</v>
      </c>
      <c r="D25" s="55" t="s">
        <v>72</v>
      </c>
      <c r="E25" s="56">
        <v>45182</v>
      </c>
      <c r="F25" s="114"/>
      <c r="G25" s="55" t="s">
        <v>106</v>
      </c>
      <c r="H25" s="54" t="s">
        <v>211</v>
      </c>
      <c r="I25" s="135" t="s">
        <v>191</v>
      </c>
      <c r="J25" s="115"/>
      <c r="K25" s="116"/>
      <c r="L25" s="117"/>
      <c r="M25" s="105"/>
      <c r="N25" s="46"/>
      <c r="O25" s="46"/>
      <c r="P25" s="46"/>
      <c r="Q25" s="46"/>
      <c r="R25" s="46"/>
      <c r="S25" s="46"/>
      <c r="T25" s="46"/>
      <c r="U25" s="46"/>
      <c r="V25" s="46"/>
      <c r="W25" s="46"/>
      <c r="X25" s="46"/>
    </row>
    <row r="26" spans="1:25" ht="62" x14ac:dyDescent="0.3">
      <c r="A26" s="70" t="s">
        <v>107</v>
      </c>
      <c r="B26" s="55"/>
      <c r="C26" s="54" t="s">
        <v>105</v>
      </c>
      <c r="D26" s="55" t="s">
        <v>27</v>
      </c>
      <c r="E26" s="56">
        <v>45146</v>
      </c>
      <c r="F26" s="55" t="s">
        <v>10</v>
      </c>
      <c r="G26" s="55" t="s">
        <v>106</v>
      </c>
      <c r="H26" s="54" t="s">
        <v>137</v>
      </c>
      <c r="I26" s="54"/>
      <c r="J26" s="55" t="s">
        <v>104</v>
      </c>
      <c r="K26" s="55"/>
      <c r="L26" s="55" t="s">
        <v>138</v>
      </c>
      <c r="M26" s="57"/>
      <c r="N26" s="14"/>
      <c r="O26" s="14"/>
      <c r="P26" s="14"/>
      <c r="Q26" s="14"/>
      <c r="R26" s="14"/>
      <c r="S26" s="14"/>
      <c r="T26" s="14"/>
      <c r="U26" s="14"/>
      <c r="V26" s="14"/>
      <c r="W26" s="14"/>
      <c r="X26" s="14"/>
    </row>
    <row r="27" spans="1:25" ht="93.5" customHeight="1" x14ac:dyDescent="0.3">
      <c r="A27" s="70" t="s">
        <v>101</v>
      </c>
      <c r="B27" s="55"/>
      <c r="C27" s="54" t="s">
        <v>102</v>
      </c>
      <c r="D27" s="55" t="s">
        <v>103</v>
      </c>
      <c r="E27" s="56">
        <v>45134</v>
      </c>
      <c r="F27" s="73"/>
      <c r="G27" s="74">
        <v>45148</v>
      </c>
      <c r="H27" s="54" t="s">
        <v>139</v>
      </c>
      <c r="I27" s="58"/>
      <c r="J27" s="55" t="s">
        <v>104</v>
      </c>
      <c r="K27" s="58"/>
      <c r="L27" s="55" t="s">
        <v>122</v>
      </c>
      <c r="M27" s="54" t="s">
        <v>126</v>
      </c>
      <c r="N27" s="14"/>
      <c r="O27" s="14"/>
      <c r="P27" s="14"/>
      <c r="Q27" s="14"/>
      <c r="R27" s="14"/>
      <c r="S27" s="14"/>
      <c r="T27" s="14"/>
      <c r="U27" s="14"/>
      <c r="V27" s="14"/>
      <c r="W27" s="14"/>
      <c r="X27" s="14"/>
    </row>
    <row r="28" spans="1:25" customFormat="1" ht="77.5" x14ac:dyDescent="0.35">
      <c r="A28" s="75" t="s">
        <v>93</v>
      </c>
      <c r="B28" s="76"/>
      <c r="C28" s="77" t="s">
        <v>125</v>
      </c>
      <c r="D28" s="78" t="s">
        <v>27</v>
      </c>
      <c r="E28" s="79">
        <v>45132</v>
      </c>
      <c r="F28" s="76" t="s">
        <v>26</v>
      </c>
      <c r="G28" s="80">
        <v>45148</v>
      </c>
      <c r="H28" s="54" t="s">
        <v>98</v>
      </c>
      <c r="I28" s="59"/>
      <c r="J28" s="60"/>
      <c r="K28" s="61"/>
      <c r="L28" s="62"/>
      <c r="M28" s="63"/>
      <c r="N28" s="14"/>
      <c r="O28" s="14"/>
      <c r="P28" s="14"/>
      <c r="Q28" s="14"/>
      <c r="R28" s="14"/>
      <c r="S28" s="14"/>
      <c r="T28" s="14"/>
      <c r="U28" s="14"/>
      <c r="V28" s="14"/>
      <c r="W28" s="14"/>
      <c r="X28" s="14"/>
      <c r="Y28" s="42"/>
    </row>
    <row r="29" spans="1:25" customFormat="1" ht="77.5" x14ac:dyDescent="0.35">
      <c r="A29" s="106" t="s">
        <v>95</v>
      </c>
      <c r="B29" s="82"/>
      <c r="C29" s="83" t="s">
        <v>96</v>
      </c>
      <c r="D29" s="84" t="s">
        <v>27</v>
      </c>
      <c r="E29" s="85">
        <v>45114</v>
      </c>
      <c r="F29" s="82" t="s">
        <v>26</v>
      </c>
      <c r="G29" s="87">
        <v>45148</v>
      </c>
      <c r="H29" s="107" t="s">
        <v>189</v>
      </c>
      <c r="I29" s="108" t="s">
        <v>191</v>
      </c>
      <c r="J29" s="109"/>
      <c r="K29" s="110"/>
      <c r="L29" s="111"/>
      <c r="M29" s="112"/>
      <c r="N29" s="14"/>
      <c r="O29" s="14"/>
      <c r="P29" s="14"/>
      <c r="Q29" s="14"/>
      <c r="R29" s="14"/>
      <c r="S29" s="14"/>
      <c r="T29" s="14"/>
      <c r="U29" s="14"/>
      <c r="V29" s="14"/>
      <c r="W29" s="14"/>
      <c r="X29" s="14"/>
      <c r="Y29" s="42"/>
    </row>
    <row r="30" spans="1:25" s="27" customFormat="1" ht="62" x14ac:dyDescent="0.35">
      <c r="A30" s="81" t="s">
        <v>68</v>
      </c>
      <c r="B30" s="82"/>
      <c r="C30" s="83" t="s">
        <v>69</v>
      </c>
      <c r="D30" s="84" t="s">
        <v>72</v>
      </c>
      <c r="E30" s="85">
        <v>45028</v>
      </c>
      <c r="F30" s="86" t="s">
        <v>10</v>
      </c>
      <c r="G30" s="87">
        <v>45120</v>
      </c>
      <c r="H30" s="88" t="s">
        <v>90</v>
      </c>
      <c r="I30" s="54"/>
      <c r="J30" s="55" t="s">
        <v>58</v>
      </c>
      <c r="K30" s="56"/>
      <c r="L30" s="55" t="s">
        <v>87</v>
      </c>
      <c r="M30" s="54"/>
    </row>
    <row r="31" spans="1:25" s="142" customFormat="1" ht="78" thickBot="1" x14ac:dyDescent="0.4">
      <c r="A31" s="89" t="s">
        <v>66</v>
      </c>
      <c r="B31" s="55"/>
      <c r="C31" s="54" t="s">
        <v>67</v>
      </c>
      <c r="D31" s="90" t="s">
        <v>72</v>
      </c>
      <c r="E31" s="91">
        <v>45028</v>
      </c>
      <c r="F31" s="92" t="s">
        <v>10</v>
      </c>
      <c r="G31" s="74">
        <v>45120</v>
      </c>
      <c r="H31" s="93" t="s">
        <v>133</v>
      </c>
      <c r="I31" s="54"/>
      <c r="J31" s="55" t="s">
        <v>58</v>
      </c>
      <c r="K31" s="56"/>
      <c r="L31" s="55" t="s">
        <v>87</v>
      </c>
      <c r="M31" s="54"/>
      <c r="N31" s="143"/>
      <c r="O31" s="20"/>
      <c r="P31" s="20"/>
      <c r="Q31" s="21"/>
      <c r="R31" s="21"/>
      <c r="S31" s="20"/>
      <c r="T31" s="19"/>
      <c r="U31" s="19"/>
      <c r="V31" s="22"/>
    </row>
    <row r="32" spans="1:25" ht="140" thickBot="1" x14ac:dyDescent="0.4">
      <c r="A32" s="94" t="s">
        <v>70</v>
      </c>
      <c r="B32" s="95"/>
      <c r="C32" s="54" t="s">
        <v>71</v>
      </c>
      <c r="D32" s="96" t="s">
        <v>73</v>
      </c>
      <c r="E32" s="97">
        <v>45022</v>
      </c>
      <c r="F32" s="98" t="s">
        <v>10</v>
      </c>
      <c r="G32" s="99">
        <v>45085</v>
      </c>
      <c r="H32" s="100" t="s">
        <v>190</v>
      </c>
      <c r="I32" s="54" t="s">
        <v>25</v>
      </c>
      <c r="J32" s="55" t="s">
        <v>58</v>
      </c>
      <c r="K32" s="56" t="s">
        <v>25</v>
      </c>
      <c r="L32" s="55" t="s">
        <v>86</v>
      </c>
      <c r="M32" s="54" t="s">
        <v>166</v>
      </c>
    </row>
    <row r="33" spans="1:13" ht="155.5" thickBot="1" x14ac:dyDescent="0.35">
      <c r="A33" s="94" t="s">
        <v>62</v>
      </c>
      <c r="B33" s="95"/>
      <c r="C33" s="54" t="s">
        <v>63</v>
      </c>
      <c r="D33" s="101" t="s">
        <v>64</v>
      </c>
      <c r="E33" s="102">
        <v>45014</v>
      </c>
      <c r="F33" s="101" t="s">
        <v>10</v>
      </c>
      <c r="G33" s="99">
        <v>45120</v>
      </c>
      <c r="H33" s="93" t="s">
        <v>185</v>
      </c>
      <c r="I33" s="54" t="s">
        <v>25</v>
      </c>
      <c r="J33" s="55" t="s">
        <v>58</v>
      </c>
      <c r="K33" s="56" t="s">
        <v>25</v>
      </c>
      <c r="L33" s="55" t="s">
        <v>164</v>
      </c>
      <c r="M33" s="54" t="s">
        <v>165</v>
      </c>
    </row>
    <row r="34" spans="1:13" ht="118" customHeight="1" thickBot="1" x14ac:dyDescent="0.35">
      <c r="A34" s="94" t="s">
        <v>47</v>
      </c>
      <c r="B34" s="118" t="s">
        <v>46</v>
      </c>
      <c r="C34" s="54" t="s">
        <v>53</v>
      </c>
      <c r="D34" s="119" t="s">
        <v>38</v>
      </c>
      <c r="E34" s="120">
        <v>44991</v>
      </c>
      <c r="F34" s="116" t="s">
        <v>10</v>
      </c>
      <c r="G34" s="120">
        <v>45240</v>
      </c>
      <c r="H34" s="93" t="s">
        <v>212</v>
      </c>
      <c r="I34" s="135" t="s">
        <v>191</v>
      </c>
      <c r="J34" s="115"/>
      <c r="K34" s="116"/>
      <c r="L34" s="117"/>
      <c r="M34" s="54"/>
    </row>
    <row r="35" spans="1:13" s="14" customFormat="1" ht="186.5" thickBot="1" x14ac:dyDescent="0.35">
      <c r="A35" s="94" t="s">
        <v>99</v>
      </c>
      <c r="B35" s="95" t="s">
        <v>11</v>
      </c>
      <c r="C35" s="54" t="s">
        <v>100</v>
      </c>
      <c r="D35" s="101" t="s">
        <v>15</v>
      </c>
      <c r="E35" s="102">
        <v>44963</v>
      </c>
      <c r="F35" s="101"/>
      <c r="G35" s="99">
        <v>45148</v>
      </c>
      <c r="H35" s="93" t="s">
        <v>192</v>
      </c>
      <c r="I35" s="54"/>
      <c r="J35" s="55" t="s">
        <v>58</v>
      </c>
      <c r="K35" s="56"/>
      <c r="L35" s="55"/>
      <c r="M35" s="54" t="s">
        <v>123</v>
      </c>
    </row>
    <row r="36" spans="1:13" s="14" customFormat="1" ht="264" thickBot="1" x14ac:dyDescent="0.35">
      <c r="A36" s="94" t="s">
        <v>39</v>
      </c>
      <c r="B36" s="95"/>
      <c r="C36" s="54" t="s">
        <v>40</v>
      </c>
      <c r="D36" s="103" t="s">
        <v>29</v>
      </c>
      <c r="E36" s="102">
        <v>44894</v>
      </c>
      <c r="F36" s="101" t="s">
        <v>10</v>
      </c>
      <c r="G36" s="99">
        <v>45148</v>
      </c>
      <c r="H36" s="93" t="s">
        <v>134</v>
      </c>
      <c r="I36" s="54" t="s">
        <v>75</v>
      </c>
      <c r="J36" s="55" t="s">
        <v>121</v>
      </c>
      <c r="K36" s="56">
        <v>44827</v>
      </c>
      <c r="L36" s="55" t="s">
        <v>76</v>
      </c>
      <c r="M36" s="54" t="s">
        <v>124</v>
      </c>
    </row>
    <row r="37" spans="1:13" s="14" customFormat="1" ht="217" x14ac:dyDescent="0.3">
      <c r="A37" s="94" t="s">
        <v>88</v>
      </c>
      <c r="B37" s="95"/>
      <c r="C37" s="54" t="s">
        <v>89</v>
      </c>
      <c r="D37" s="103"/>
      <c r="E37" s="102">
        <v>44832</v>
      </c>
      <c r="F37" s="101"/>
      <c r="G37" s="99">
        <v>45148</v>
      </c>
      <c r="H37" s="93" t="s">
        <v>135</v>
      </c>
      <c r="I37" s="55" t="s">
        <v>191</v>
      </c>
      <c r="J37" s="55" t="s">
        <v>84</v>
      </c>
      <c r="K37" s="56"/>
      <c r="L37" s="55"/>
      <c r="M37" s="54"/>
    </row>
    <row r="38" spans="1:13" ht="108.5" x14ac:dyDescent="0.3">
      <c r="A38" s="121" t="s">
        <v>41</v>
      </c>
      <c r="B38" s="95"/>
      <c r="C38" s="54" t="s">
        <v>78</v>
      </c>
      <c r="D38" s="103" t="s">
        <v>42</v>
      </c>
      <c r="E38" s="102">
        <v>44690</v>
      </c>
      <c r="F38" s="101" t="s">
        <v>10</v>
      </c>
      <c r="G38" s="99">
        <v>45148</v>
      </c>
      <c r="H38" s="93" t="s">
        <v>136</v>
      </c>
      <c r="I38" s="54" t="s">
        <v>83</v>
      </c>
      <c r="J38" s="55" t="s">
        <v>84</v>
      </c>
      <c r="K38" s="55" t="s">
        <v>84</v>
      </c>
      <c r="L38" s="55" t="s">
        <v>84</v>
      </c>
      <c r="M38" s="54"/>
    </row>
  </sheetData>
  <mergeCells count="3">
    <mergeCell ref="A1:C1"/>
    <mergeCell ref="A2:C2"/>
    <mergeCell ref="A3:B3"/>
  </mergeCells>
  <phoneticPr fontId="3" type="noConversion"/>
  <conditionalFormatting sqref="E28:E38">
    <cfRule type="cellIs" dxfId="13" priority="11" stopIfTrue="1" operator="equal">
      <formula>"Closed"</formula>
    </cfRule>
    <cfRule type="cellIs" dxfId="12" priority="12" stopIfTrue="1" operator="equal">
      <formula>"Live"</formula>
    </cfRule>
  </conditionalFormatting>
  <conditionalFormatting sqref="E23:F26">
    <cfRule type="cellIs" dxfId="11" priority="1" stopIfTrue="1" operator="equal">
      <formula>"Closed"</formula>
    </cfRule>
    <cfRule type="cellIs" dxfId="10" priority="2" stopIfTrue="1" operator="equal">
      <formula>"Live"</formula>
    </cfRule>
  </conditionalFormatting>
  <conditionalFormatting sqref="F22">
    <cfRule type="cellIs" dxfId="9" priority="7" stopIfTrue="1" operator="equal">
      <formula>"Closed"</formula>
    </cfRule>
    <cfRule type="cellIs" dxfId="8" priority="8" stopIfTrue="1" operator="equal">
      <formula>"Live"</formula>
    </cfRule>
  </conditionalFormatting>
  <conditionalFormatting sqref="F24">
    <cfRule type="cellIs" dxfId="7" priority="5" stopIfTrue="1" operator="equal">
      <formula>"Closed"</formula>
    </cfRule>
    <cfRule type="cellIs" dxfId="6" priority="6" stopIfTrue="1" operator="equal">
      <formula>"Live"</formula>
    </cfRule>
  </conditionalFormatting>
  <conditionalFormatting sqref="F28:F29">
    <cfRule type="cellIs" dxfId="5" priority="19" stopIfTrue="1" operator="equal">
      <formula>"Closed"</formula>
    </cfRule>
    <cfRule type="cellIs" dxfId="4" priority="20" stopIfTrue="1" operator="equal">
      <formula>"Live"</formula>
    </cfRule>
  </conditionalFormatting>
  <conditionalFormatting sqref="G34">
    <cfRule type="cellIs" dxfId="3" priority="9" stopIfTrue="1" operator="equal">
      <formula>"Closed"</formula>
    </cfRule>
    <cfRule type="cellIs" dxfId="2" priority="10" stopIfTrue="1" operator="equal">
      <formula>"Live"</formula>
    </cfRule>
  </conditionalFormatting>
  <conditionalFormatting sqref="S31">
    <cfRule type="containsText" dxfId="1" priority="29" operator="containsText" text="Y">
      <formula>NOT(ISERROR(SEARCH("Y",S31)))</formula>
    </cfRule>
    <cfRule type="containsText" dxfId="0" priority="30" operator="containsText" text="N">
      <formula>NOT(ISERROR(SEARCH("N",S31)))</formula>
    </cfRule>
  </conditionalFormatting>
  <pageMargins left="0.7" right="0.7" top="0.75" bottom="0.75" header="0.3" footer="0.3"/>
  <pageSetup paperSize="9" orientation="portrait" r:id="rId1"/>
  <ignoredErrors>
    <ignoredError sqref="A26:A38 A22:A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b145c3-dbb9-4688-9b7f-e659acfa9075"/>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Watch List</vt:lpstr>
      <vt:lpstr>Watchlist (Closed)</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Lattimore</cp:lastModifiedBy>
  <dcterms:created xsi:type="dcterms:W3CDTF">2020-07-02T13:07:49Z</dcterms:created>
  <dcterms:modified xsi:type="dcterms:W3CDTF">2024-09-05T09:36:12Z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