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5. 2024/"/>
    </mc:Choice>
  </mc:AlternateContent>
  <xr:revisionPtr revIDLastSave="173" documentId="8_{BF0386CB-453C-4113-818F-A4FB965CA064}" xr6:coauthVersionLast="47" xr6:coauthVersionMax="47" xr10:uidLastSave="{3BD7CBA1-B1FF-4ABA-8B91-D860C02B8A09}"/>
  <bookViews>
    <workbookView xWindow="-110" yWindow="-110" windowWidth="19420" windowHeight="11500" xr2:uid="{4C89A52D-A430-4C8E-B9AA-1DF14AF2DBCE}"/>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4" l="1"/>
  <c r="G6" i="4"/>
  <c r="J33" i="1" l="1"/>
  <c r="J25" i="1"/>
</calcChain>
</file>

<file path=xl/sharedStrings.xml><?xml version="1.0" encoding="utf-8"?>
<sst xmlns="http://schemas.openxmlformats.org/spreadsheetml/2006/main" count="611" uniqueCount="250">
  <si>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</si>
  <si>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</si>
  <si>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</si>
  <si>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</si>
  <si>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</si>
  <si>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</si>
  <si>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</si>
  <si>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</si>
  <si>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</si>
  <si>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</si>
  <si>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</si>
  <si>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</si>
  <si>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</si>
  <si>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</si>
  <si>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</si>
  <si>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</si>
  <si>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</si>
  <si>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</si>
  <si>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</si>
  <si>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</si>
  <si>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</si>
  <si>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</si>
  <si>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</si>
  <si>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</si>
  <si>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</si>
  <si>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</si>
  <si>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</si>
  <si>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</si>
  <si>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Revision of Virtual Last Resort User and Contingent Procurement of Supplier Demand Event Triggers</t>
  </si>
  <si>
    <t>National Grid NTS</t>
  </si>
  <si>
    <t>Transmission</t>
  </si>
  <si>
    <t>National Grid</t>
  </si>
  <si>
    <t>Wales &amp; West Utilities</t>
  </si>
  <si>
    <t>0811</t>
  </si>
  <si>
    <t xml:space="preserve">Shipper Agreed Read (SAR) exceptions process </t>
  </si>
  <si>
    <t>0816</t>
  </si>
  <si>
    <t>0819</t>
  </si>
  <si>
    <t>Update to AQ Correction Processes</t>
  </si>
  <si>
    <t>E.ON Next</t>
  </si>
  <si>
    <t>British Gas</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</si>
  <si>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</si>
  <si>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</si>
  <si>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</si>
  <si>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</si>
  <si>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</si>
  <si>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</si>
  <si>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</si>
  <si>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</si>
  <si>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</si>
  <si>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</si>
  <si>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</si>
  <si>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</si>
  <si>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</si>
  <si>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</si>
  <si>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</si>
  <si>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</si>
  <si>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</si>
  <si>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</si>
  <si>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</si>
  <si>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</si>
  <si>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</si>
  <si>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</si>
  <si>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</si>
  <si>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</si>
  <si>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</si>
  <si>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</si>
  <si>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</si>
  <si>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</si>
  <si>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</si>
  <si>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</si>
  <si>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</si>
  <si>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</si>
  <si>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</si>
  <si>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</si>
  <si>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</si>
  <si>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</si>
  <si>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</si>
  <si>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</si>
  <si>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</si>
  <si>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</si>
  <si>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Jenny Rawlinson, BUUK</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</si>
  <si>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</si>
  <si>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</si>
  <si>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</si>
  <si>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</si>
  <si>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</si>
  <si>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</si>
  <si>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No Impact</t>
  </si>
  <si>
    <t>N/A</t>
  </si>
  <si>
    <t>Effective date</t>
  </si>
  <si>
    <t>Implemented</t>
  </si>
  <si>
    <t>IGT 165</t>
  </si>
  <si>
    <t>OVO</t>
  </si>
  <si>
    <t>BUUK</t>
  </si>
  <si>
    <t>0825</t>
  </si>
  <si>
    <t>Removal of remaining Retrospective Asset, Address and Supply Point (RAASP) elements of the Retospective Adjustment Arrangements put in place under Modification 0434.</t>
  </si>
  <si>
    <t>This modification is still under development and an equivalent mod IGT167 has been raised in the IGT UNC.</t>
  </si>
  <si>
    <t>0851</t>
  </si>
  <si>
    <t>Extending the Annually Read PC4 Supply Meter Point (SMP) read submission window</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</si>
  <si>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</si>
  <si>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</si>
  <si>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</si>
  <si>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</si>
  <si>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</si>
  <si>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</si>
  <si>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</si>
  <si>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</si>
  <si>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</si>
  <si>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</si>
  <si>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</si>
  <si>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</si>
  <si>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 xml:space="preserve">CDSP Permissions to facilitate implementation of UNC0701. </t>
  </si>
  <si>
    <t>IGT 169</t>
  </si>
  <si>
    <t>Settlement Adjustments for Supply Point Meter Points impacted by the Central Switching System P1 Incident.</t>
  </si>
  <si>
    <t>None</t>
  </si>
  <si>
    <t>0855</t>
  </si>
  <si>
    <t>CDSP permissions to facilitate implementation 
of UNC0701.</t>
  </si>
  <si>
    <t>Northern Gas 
Networks</t>
  </si>
  <si>
    <t>Self-Governance</t>
  </si>
  <si>
    <t xml:space="preserve">Awaiting Implementation </t>
  </si>
  <si>
    <t>Panel recommended Implementation</t>
  </si>
  <si>
    <t xml:space="preserve">The purpose of this Modification is to remove the current AUGE process and create a permanent weighting table that encourages movement to Daily Metering, reduces levels of UIG and discourages risk premiums for customers.
</t>
  </si>
  <si>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</si>
  <si>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</si>
  <si>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</si>
  <si>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</si>
  <si>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</si>
  <si>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</si>
  <si>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</si>
  <si>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</si>
  <si>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Modification Required
(Non-Mirror)</t>
  </si>
  <si>
    <t>MUA</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</si>
  <si>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</si>
  <si>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</si>
  <si>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t xml:space="preserve">Shipper notification in relation to option exercise for Customer Demand Side Response 
  </t>
  </si>
  <si>
    <t>Legal drafting in the IGT UNC needed in response to the implementation of UNC 0701 and the secondary intention of UNC0853 to allow the CDSP to validate using the relevant information</t>
  </si>
  <si>
    <t>IGT 168</t>
  </si>
  <si>
    <t>IGT170</t>
  </si>
  <si>
    <t>IGT171</t>
  </si>
  <si>
    <t>Resolution of Missing Messages following Central Switching Service implementation and integration with REC Change R0067</t>
  </si>
  <si>
    <t>Settlement Adjustments for Supply Meter Points impacted by the Central Switching System P1 Incident</t>
  </si>
  <si>
    <t>Ofgem decision</t>
  </si>
  <si>
    <t>To require National Gas to notify the relevant Shipper in the event that a Customer Demand Side Response option is exercised.
At August Panel it was determined that this Modification be issued to Workgroup with a Report to be presented to the January 2024 Panel.</t>
  </si>
  <si>
    <t>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At August Panel it was determined that this Modification should proceed to Consultation.</t>
  </si>
  <si>
    <t>The purpose of this Modification is to change the method by which unidentified gas (UIG) is allocated to Shippers from the current AUGE table of weighting factors to a throughput or universal allocation model.
At August 2023 panel it was voted for the Modification to be deferred to September's panel rather than issue for Consultation.</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</si>
  <si>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Will be fully implemented into the IGT UNC by UNC modification. However one reference is now incorrect in the IGT UNC and this will need to be corrected.
In Part C I Section 6 the reference to 2.3.22 should now read 2.3.23.</t>
  </si>
  <si>
    <t>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Will be implemented in the IGT UNC by UNC drafting</t>
  </si>
  <si>
    <t>0856</t>
  </si>
  <si>
    <t>IGT172</t>
  </si>
  <si>
    <t>The IGTs have not been marked as an impacted group. The intention is for the modification to work on IGT Sites.  
This modification is still under development and an equivalent mod IGT167 has been raised in the IGT UNC.</t>
  </si>
  <si>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
</t>
  </si>
  <si>
    <t xml:space="preserve">
At the May 2023 Workgroup it was established that an IGT Modification was not required.  However, Legal text to be reviewed by Code Administrator.
The Workgroup considered the impact of UNC0825 on the IGT UNC. Following discussion, it was widely agreed that no equivalent IGT UNC Modification would be required, as the relevant references to the UNC would still be accurate in the event that UNC0825 was implemented. 
Workgroup confirmed that this impacts the IGT sites but it doesn't need the IGT equivalent as there was never an original IGT Modification and this reverses out what the updated Retro was going to put in.  Due to go to Panel and then consultation. Need to monitor.</t>
  </si>
  <si>
    <t>WG considered the Modification following presentation from the Proposer. The WG agreed that based on the information provided there would not be an impact on the IGT UNC and therefore an IGT UNC Modification was not seen as being needed at this time. 
Still monitoring and seeking information as to whether there will be any impacts.</t>
  </si>
  <si>
    <t>See UNC 0836. Modification IGT171 has now been raised.</t>
  </si>
  <si>
    <t>SEFE</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</si>
  <si>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
IGT169 has now been raised.</t>
  </si>
  <si>
    <t>0862</t>
  </si>
  <si>
    <t xml:space="preserve">Amendments to the current Unidentified Gas Reconciliation Period arrangements </t>
  </si>
  <si>
    <t>0861</t>
  </si>
  <si>
    <t>Clarification of Provisions Regarding Utilisation of the System Without Holding System Capacity</t>
  </si>
  <si>
    <t>0860</t>
  </si>
  <si>
    <t>Clarify impact of exit capacity holdings on offtake rights</t>
  </si>
  <si>
    <t>RWE Trading GmbH</t>
  </si>
  <si>
    <t>0859</t>
  </si>
  <si>
    <t>Reintroduction of the enhanced pressure service and increased MNEPOR for BBLC (as introduced by UNC0814)</t>
  </si>
  <si>
    <t>0858</t>
  </si>
  <si>
    <t>Amendment to Network Entry Provision at Shell St Fergus Terminal</t>
  </si>
  <si>
    <t>Shell</t>
  </si>
  <si>
    <t>Awaiting Implementation</t>
  </si>
  <si>
    <t>0857</t>
  </si>
  <si>
    <t>Revision to the Determination of Non-Transmission Services Gas Year Target Revenue</t>
  </si>
  <si>
    <t>NTSCMF</t>
  </si>
  <si>
    <t>Implementation</t>
  </si>
  <si>
    <t>Introduction of Trials for Non-Daily Metered (NDM) Demand Side Response (DSR)</t>
  </si>
  <si>
    <t>Update of UNC Code Communication Methods</t>
  </si>
  <si>
    <t>Erroneous Transfers Exception Process</t>
  </si>
  <si>
    <t>This Modification will enable the current Wobbe Index upper limit that applies between National Grid and Shell at St Fergus to be increased on an enduring basis from 51.2 MJ/m3 to 51.4 MJ/m3.</t>
  </si>
  <si>
    <t>Issued for a shortened 12 day consulation</t>
  </si>
  <si>
    <t>The purpose of this Modification is to acknowledge the extent of Transporters’ obligations to accept gas tendered for delivery to (or make gas available for offtake from) the System in the provisions that set out the charges payable where a User utilises the System without holding system capacity.</t>
  </si>
  <si>
    <t>This Modification proposes amendments to the current Unidentified Gas Reconciliation Period arrangements to reconcile UIG to the same months that the energy originated from (instead of smear over the previous 12 months).</t>
  </si>
  <si>
    <t>To provide a remedy for Erroneous Transfers that have failed to be progressed (exceptions) within a reasonable period to be proactively managed by the Central Data Services Provider (CDSP).
Question to Workgroup - Should this be a REC modification?</t>
  </si>
  <si>
    <t>This modification seeks to align obligated Code Communication methods with future communication network changes, attributable to national PSTN decommissioning, to prevent undue disruption to the GB gas industry.</t>
  </si>
  <si>
    <t>To review the meter read submission windows.
First Workgroup Nov 2023</t>
  </si>
  <si>
    <t>Barrow Shipping</t>
  </si>
  <si>
    <t>The Legal Draft provider for the UNC mod believes that title for the gas needs to be 'handed off' between the two codes.  This will likely require an amendment to Section J of the IGT UNC 
IGT 172 has been raised</t>
  </si>
  <si>
    <t>Proposer of UNC 0843 has indicated that they are keen to have the same obligations as the UNC with regards to Shrinkage. The UNC Modification Proposer has indicated that they are willing to raise a Modification to enable this.  
IGT UNC Modification IGT 165 raised</t>
  </si>
  <si>
    <t xml:space="preserve">This Modification seeks to provide Shippers with the ability to effectively manage their Settlement Performance Obligations and Transportation Costs for Vacant sites. </t>
  </si>
  <si>
    <t>04/11/2023 in line with UNC701</t>
  </si>
  <si>
    <t>0863</t>
  </si>
  <si>
    <t>0864</t>
  </si>
  <si>
    <t>0865</t>
  </si>
  <si>
    <t>Permitting DNOs to charge Shippers negative Supplier of Last Resort (SoLR) unit rates</t>
  </si>
  <si>
    <t>UNC TPD (Transportation Principal Document) Section Y part B only permits Distribution Network Operators (DNOs) to charge positive unit rates to Shippers, this modification permits negative rates.</t>
  </si>
  <si>
    <t>This Modification is being raised to specifically address the Settlement issues arising from the P1 Incident on CSS.
Approved for implementation at October's Panel - with Ofgem.</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</si>
  <si>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
The Modification Panel has considered the Alternative Modification above, at their meeting on Thursday 19 October 2023 and highlighted that there is a potential IGT-UNC impact.</t>
  </si>
  <si>
    <t>Closed</t>
  </si>
  <si>
    <t>Effective Date</t>
  </si>
  <si>
    <t>Withdrawn</t>
  </si>
  <si>
    <t>End of process</t>
  </si>
  <si>
    <t>0866</t>
  </si>
  <si>
    <t>0867</t>
  </si>
  <si>
    <t>Amendments to Demand Side Response (DSR) Aggregation Arrangements</t>
  </si>
  <si>
    <t>Gas Demand Side Response (DSR) Aggregation Arrangements</t>
  </si>
  <si>
    <t xml:space="preserve">They may require a consequent IGT mod if implemented.  </t>
  </si>
  <si>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CDSP advised that that they would look to consult IGT's on this Modification.
IGT172 has now been raised.</t>
  </si>
  <si>
    <t>Live/Closed</t>
  </si>
  <si>
    <t>18/12/2023 in line with RC0067</t>
  </si>
  <si>
    <t>Rejected</t>
  </si>
  <si>
    <t>18/12/23 in line with RC0067</t>
  </si>
  <si>
    <t>Modification is at early stages, it has been to Panel and assigned to Workgroup.  There were some questions raised on the IGT side which the proposer would take away and review.  Proposer to attend September IGT Workgroup.
This has now been withdrawn by the proposer.</t>
  </si>
  <si>
    <r>
      <rPr>
        <sz val="12"/>
        <color theme="1"/>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color theme="1"/>
        <rFont val="Calibri"/>
        <family val="2"/>
        <scheme val="minor"/>
      </rPr>
      <t xml:space="preserve">
</t>
    </r>
    <r>
      <rPr>
        <sz val="12"/>
        <color theme="1"/>
        <rFont val="Arial"/>
        <family val="2"/>
      </rPr>
      <t>This modification is still under development and an equivalent mod IGT165 has been raised in the IGT UNC.</t>
    </r>
  </si>
  <si>
    <t>Impact Identified.</t>
  </si>
  <si>
    <t>None.</t>
  </si>
  <si>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
UNC0836 was implemented 18/12/23.  Modification IGT170 raised.</t>
  </si>
  <si>
    <t>0870</t>
  </si>
  <si>
    <t>Amendments to Wobbe Index and Calorific Value Lower Limits at NTS System National Transmission System (NTS) Entry Points.</t>
  </si>
  <si>
    <t>Ofgem have approved implementation on 27th March 2024.</t>
  </si>
  <si>
    <t xml:space="preserve">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 </t>
  </si>
  <si>
    <t>Request Closed</t>
  </si>
  <si>
    <t>End of Process</t>
  </si>
  <si>
    <t>0871</t>
  </si>
  <si>
    <t xml:space="preserve">Facilitating IGTs with NTS Entry </t>
  </si>
  <si>
    <t>Barrow Shipping Ltd</t>
  </si>
  <si>
    <t>0872</t>
  </si>
  <si>
    <t>Single-sided Nominations for clearing houses of gas exchanges</t>
  </si>
  <si>
    <t>European 
Commodity Clearing 
AG</t>
  </si>
  <si>
    <t>0874</t>
  </si>
  <si>
    <t>Amendments to UNC to align with Gas Demand 
Forecasting Methodology</t>
  </si>
  <si>
    <t>Panel Consideration</t>
  </si>
  <si>
    <t>0875</t>
  </si>
  <si>
    <t>Minor amendment to the Vacant Site exit 
process &amp; 0819 Legal Text re-numbering</t>
  </si>
  <si>
    <t>Centrica</t>
  </si>
  <si>
    <t>0868</t>
  </si>
  <si>
    <t xml:space="preserve">Gas Demand Side Response (DSR) Aggregation Arrangements </t>
  </si>
  <si>
    <r>
      <t xml:space="preserve">UNC legal text will impact on the IGT UNC. Mod mitigates DN risk. Similar risk may be identified for IGTs which would require an IGT UNC mod for the same purpose.  
It is not believed that the UNC legal text will impact the IGT UNC, however, the Code Administrator will review the UNC legal text to understand if there are any impacts.  IGT's will need to decide if they want a similar mod to cover off their own risk if they believe that they have a risk to themselves.
</t>
    </r>
    <r>
      <rPr>
        <sz val="12"/>
        <color rgb="FFFF0000"/>
        <rFont val="Arial"/>
        <family val="2"/>
      </rPr>
      <t xml:space="preserve">The CDSP confirmed that the solution for 0854 was going to apply to both GT and IGT sites, it will apply to any sites that are owned by the sanction shipper, slash user premises termination user.  
The Chair agreed that an IGT UNC equivalent modification would not be required but would check the legal drafting to confirm there is no 
impact. </t>
    </r>
  </si>
  <si>
    <t>New UNC Modification to act as as a housekeeping Modification to 0819.  The Modification specifically indicates no IGT UNC impact.  CDSP had viewed the initial legal text for 0875 and did not think there are any impacts to the IGT UNC because the relevant sections of the IGT UNC text, Sections 6 and 21, both already refer to the relevant sections of the UNC, so when these UNC sections are updated through this new modification, the updates will automatically apply to IGT sites. It was clarified that there is an impact from UNC 0875 on IGT sites, but not the IGT code.</t>
  </si>
  <si>
    <t>Would appear to have an IGT impact.</t>
  </si>
  <si>
    <r>
      <rPr>
        <sz val="11"/>
        <color theme="1"/>
        <rFont val="Arial"/>
        <family val="2"/>
      </rPr>
      <t>This was highlighted by UNC Panel as having a potential IGT impact.  Phil Hobbins (National Gas Transmissions) does not agree as the Mod does not propose to change any text in UNC.</t>
    </r>
    <r>
      <rPr>
        <sz val="11"/>
        <color rgb="FFFF0000"/>
        <rFont val="Arial"/>
        <family val="2"/>
      </rPr>
      <t xml:space="preserve">
Discussions were undertaken during April IGT Workgroup, however, it was agreed to leave open for now rather than draw conclusion as yet.  CDSP to provide update from Transmission Workgroups.  
Nick King provided an update following the meeting to advise that there is no legal text and the entry points are listed in the mod, all being NTS.  Regarding CV, it’s his understanding that billing for consumers connected directly to DNs or indirectly to DNs via IGTs is based on Gas (Calculation of Thermal Energy) Regs methodology and that this ignores NTS entry; the consumer’s bills being based on CV measurement from NTS/DN transfer points (NTS to LDZ offtakes as per OAD) and LDZ entry (including in future UNC 0842 / IGT 172 entry).   Hence, he believes that 0870 would have no impact on IGT or DN.
</t>
    </r>
  </si>
  <si>
    <t>Representations Invited</t>
  </si>
  <si>
    <t>Final Mod Report</t>
  </si>
  <si>
    <t>Set for June 2024 release.  XRN5675 detailed design was approved at ChMC 10/04/24.</t>
  </si>
  <si>
    <t>Ofgem Decision</t>
  </si>
  <si>
    <t>Indications from the Proposer that the mod will be raised in the REC. Mod not yet withdrawn.
This Mod is still on hold in the UNC until further notice.</t>
  </si>
  <si>
    <t>Correct as of 02/05/2024</t>
  </si>
  <si>
    <r>
      <t xml:space="preserve">These have been highlighted as maybe requiring an IGT equivalent.  KA confirmed that colleagues working on the UNC equivalent believe that there will be an IGT impact &amp; will be mentioning this to the proposer of the UNC mods (National Gas).
</t>
    </r>
    <r>
      <rPr>
        <sz val="12"/>
        <color rgb="FFFF0000"/>
        <rFont val="Arial"/>
        <family val="2"/>
      </rPr>
      <t>The Workgroup  believed neither modification would have an impact on the IGT UNC. They added that for 0866, the IGT UNC already references to the amendments to DSR arrangements but could not be certain for 0867 until the modification legal text was available.  CA to review legal drafting.</t>
    </r>
    <r>
      <rPr>
        <sz val="12"/>
        <color theme="1"/>
        <rFont val="Arial"/>
        <family val="2"/>
      </rPr>
      <t xml:space="preserve">
</t>
    </r>
  </si>
  <si>
    <r>
      <t xml:space="preserve">These have been highlighted as maybe requiring an IGT equivalent.  KA confirmed that colleagues working on the UNC equivalent believe that there will be an IGT impact &amp; will be mentioning this to the proposer of the UNC mods (National Gas).
</t>
    </r>
    <r>
      <rPr>
        <sz val="12"/>
        <color rgb="FFFF0000"/>
        <rFont val="Arial"/>
        <family val="2"/>
      </rPr>
      <t>The Workgroup  believed neither modification would have an impact on the IGT UNC. They added that for 0866, the IGT UNC already references to the amendments to DSR arrangements but could not be certain for 0867 until the modification legal text was available.  CA to review legal drafting.</t>
    </r>
  </si>
  <si>
    <t>IGT sites included through UNC governance and not at supply point level. UNC0865 has now been implemented.
The Workgroup doesn't believe that there is any impact.</t>
  </si>
  <si>
    <t>IGT sites are expected to be included in the trials. Sent out for shortened consultation. Panel did not recommend implementation. Gone to Ofgem for decision.  Proposer have decided to cease the trials so no IGT Mod required at this time.</t>
  </si>
  <si>
    <t>Cross-code implications anticipated as all parties of the IGT UNC are also parties in the DSC.
0841A has now been withdrawn.  0841 has just gone out for consultation - due back 7th March 2024.
No IGT impacts identified.</t>
  </si>
  <si>
    <r>
      <t xml:space="preserve">Fax references can be found in the IGT UNC. Current view to mirror mechanism agreed in UNC.
IGT's are anticipating a Mod for this one and would require a proposer. The Workgroup believe that this is being brought up in the CCSG as there is also a REC change. CA will find out the status of the REC and UNC mod and what they have concluded. It might be that there is a lead mod raised under the CCSG.
</t>
    </r>
    <r>
      <rPr>
        <sz val="12"/>
        <color rgb="FFFF0000"/>
        <rFont val="Arial"/>
        <family val="2"/>
      </rPr>
      <t>The CDSP confirmed that the UNC have taken a bespoke approach and have gone through every reference to fax in the UNC code in detail, making the legal text quite extensive. The timescales for implementation of UNC 0864 are unknown, noting that the cut-offpoint is the end of 2025.  The Chair noted that the use of a bespoke approach indicates there will be no universal way to deal with fax references, and the IGT UNC will likely have to find its own bespoke approach and it will be need to be decided how to determine this approach.  It was suggested either a review group or a Modification to be raised.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</si>
</sst>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9"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1"/>
      <color theme="1"/>
      <name val="Calibri"/>
      <family val="2"/>
    </font>
    <font>
      <b/>
      <sz val="12"/>
      <color theme="1"/>
      <name val="Arial"/>
      <family val="2"/>
    </font>
    <font>
      <sz val="12"/>
      <color theme="1"/>
      <name val="Calibri"/>
      <family val="2"/>
      <scheme val="minor"/>
    </font>
    <font>
      <sz val="11"/>
      <color theme="1"/>
      <name val="Arial"/>
      <family val="2"/>
      <charset val="204"/>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ck">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bottom/>
      <diagonal/>
    </border>
    <border>
      <left style="medium">
        <color indexed="64"/>
      </left>
      <right style="thin">
        <color auto="1"/>
      </right>
      <top/>
      <bottom/>
      <diagonal/>
    </border>
    <border>
      <left/>
      <right style="thin">
        <color auto="1"/>
      </right>
      <top/>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top style="medium">
        <color theme="1"/>
      </top>
      <bottom style="medium">
        <color theme="1"/>
      </bottom>
      <diagonal/>
    </border>
    <border>
      <left/>
      <right style="medium">
        <color indexed="64"/>
      </right>
      <top style="medium">
        <color theme="1"/>
      </top>
      <bottom style="medium">
        <color theme="1"/>
      </bottom>
      <diagonal/>
    </border>
    <border>
      <left/>
      <right style="thick">
        <color indexed="64"/>
      </right>
      <top style="medium">
        <color theme="1"/>
      </top>
      <bottom style="medium">
        <color theme="1"/>
      </bottom>
      <diagonal/>
    </border>
    <border>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ck">
        <color indexed="64"/>
      </left>
      <right style="thick">
        <color indexed="64"/>
      </right>
      <top style="medium">
        <color theme="1"/>
      </top>
      <bottom style="medium">
        <color theme="1"/>
      </bottom>
      <diagonal/>
    </border>
    <border>
      <left style="thick">
        <color indexed="64"/>
      </left>
      <right style="medium">
        <color theme="1"/>
      </right>
      <top style="medium">
        <color theme="1"/>
      </top>
      <bottom style="medium">
        <color theme="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ck">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medium">
        <color indexed="64"/>
      </top>
      <bottom/>
      <diagonal/>
    </border>
    <border>
      <left style="medium">
        <color theme="1"/>
      </left>
      <right style="medium">
        <color theme="1"/>
      </right>
      <top style="medium">
        <color indexed="64"/>
      </top>
      <bottom/>
      <diagonal/>
    </border>
  </borders>
  <cellStyleXfs count="10">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7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xf numFmtId="0" fontId="3" fillId="0" borderId="0" xfId="0" applyFont="1"/>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10" xfId="0" quotePrefix="1" applyNumberFormat="1" applyFont="1" applyBorder="1" applyAlignment="1" applyProtection="1">
      <alignment horizontal="right" vertical="center" wrapText="1"/>
      <protection locked="0"/>
    </xf>
    <xf numFmtId="49" fontId="9" fillId="0" borderId="9" xfId="0" quotePrefix="1" applyNumberFormat="1" applyFont="1" applyBorder="1" applyAlignment="1" applyProtection="1">
      <alignment horizontal="right" vertical="center" wrapText="1"/>
      <protection locked="0"/>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15" fontId="5" fillId="2" borderId="6" xfId="0" applyNumberFormat="1"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4" fillId="0" borderId="0" xfId="0" applyFont="1"/>
    <xf numFmtId="0" fontId="9" fillId="0" borderId="0" xfId="0" applyFont="1"/>
    <xf numFmtId="0" fontId="10" fillId="0" borderId="0" xfId="0" applyFont="1" applyAlignment="1">
      <alignment horizontal="center" vertical="center" wrapText="1"/>
    </xf>
    <xf numFmtId="0" fontId="6" fillId="0" borderId="0" xfId="0" applyFont="1" applyAlignment="1">
      <alignment horizontal="center" vertical="center" wrapText="1"/>
    </xf>
    <xf numFmtId="49" fontId="6" fillId="0" borderId="12" xfId="0" applyNumberFormat="1" applyFont="1" applyBorder="1" applyAlignment="1">
      <alignment horizontal="right" vertical="center" wrapText="1"/>
    </xf>
    <xf numFmtId="15" fontId="9" fillId="0" borderId="5" xfId="0" applyNumberFormat="1" applyFont="1" applyBorder="1" applyAlignment="1">
      <alignment horizontal="center" vertical="center" wrapText="1"/>
    </xf>
    <xf numFmtId="0" fontId="9" fillId="0" borderId="0" xfId="0" applyFont="1" applyAlignment="1">
      <alignment horizontal="center"/>
    </xf>
    <xf numFmtId="0" fontId="9"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vertic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10" fillId="0" borderId="19" xfId="0" applyFont="1" applyBorder="1" applyAlignment="1">
      <alignment horizontal="center"/>
    </xf>
    <xf numFmtId="0" fontId="6" fillId="0" borderId="18" xfId="0" applyFont="1" applyBorder="1" applyAlignment="1">
      <alignment horizontal="left" vertical="center" wrapText="1"/>
    </xf>
    <xf numFmtId="0" fontId="6" fillId="0" borderId="16" xfId="0" applyFont="1" applyBorder="1" applyAlignment="1">
      <alignment horizontal="center" vertical="center" wrapText="1"/>
    </xf>
    <xf numFmtId="15" fontId="6" fillId="0" borderId="14" xfId="0" applyNumberFormat="1" applyFont="1" applyBorder="1" applyAlignment="1">
      <alignment horizontal="center" vertical="center" wrapText="1"/>
    </xf>
    <xf numFmtId="0" fontId="6" fillId="0" borderId="14" xfId="0" applyFont="1" applyBorder="1" applyAlignment="1">
      <alignment horizontal="center" vertical="center"/>
    </xf>
    <xf numFmtId="15" fontId="6" fillId="0" borderId="5" xfId="0" applyNumberFormat="1" applyFont="1" applyBorder="1" applyAlignment="1">
      <alignment horizontal="center" vertical="center" wrapText="1"/>
    </xf>
    <xf numFmtId="49" fontId="6" fillId="0" borderId="17" xfId="0" applyNumberFormat="1" applyFont="1" applyBorder="1" applyAlignment="1">
      <alignment horizontal="right" vertical="center" wrapText="1"/>
    </xf>
    <xf numFmtId="0" fontId="6" fillId="0" borderId="6" xfId="0" applyFont="1" applyBorder="1" applyAlignment="1">
      <alignment horizontal="left" vertical="center" wrapText="1"/>
    </xf>
    <xf numFmtId="15" fontId="6" fillId="0" borderId="6"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14" fontId="6" fillId="2" borderId="0" xfId="0" applyNumberFormat="1" applyFont="1" applyFill="1"/>
    <xf numFmtId="15" fontId="6" fillId="0" borderId="6" xfId="0" applyNumberFormat="1" applyFont="1" applyBorder="1" applyAlignment="1">
      <alignment horizontal="center" vertical="center"/>
    </xf>
    <xf numFmtId="0" fontId="9" fillId="0" borderId="14" xfId="0" applyFont="1" applyBorder="1" applyAlignment="1">
      <alignment horizontal="left" vertical="center"/>
    </xf>
    <xf numFmtId="0" fontId="13" fillId="0" borderId="0" xfId="0" applyFont="1"/>
    <xf numFmtId="0" fontId="5" fillId="0" borderId="5" xfId="1" applyFont="1" applyBorder="1" applyAlignment="1">
      <alignment horizontal="center" vertical="center" wrapText="1"/>
    </xf>
    <xf numFmtId="15" fontId="5" fillId="0" borderId="6" xfId="1" applyNumberFormat="1" applyFont="1" applyBorder="1" applyAlignment="1">
      <alignment horizontal="center" vertical="center" wrapText="1"/>
    </xf>
    <xf numFmtId="15" fontId="6" fillId="0" borderId="0" xfId="0" applyNumberFormat="1" applyFont="1" applyAlignment="1">
      <alignment horizontal="center" vertical="center" wrapText="1"/>
    </xf>
    <xf numFmtId="15" fontId="5" fillId="0" borderId="5"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15" fontId="5" fillId="0" borderId="6" xfId="0" applyNumberFormat="1" applyFont="1" applyBorder="1" applyAlignment="1">
      <alignment horizontal="center" vertical="center" wrapText="1"/>
    </xf>
    <xf numFmtId="0" fontId="3" fillId="2" borderId="6" xfId="0" applyFont="1" applyFill="1" applyBorder="1" applyAlignment="1" applyProtection="1">
      <alignment vertical="center" wrapText="1"/>
      <protection locked="0"/>
    </xf>
    <xf numFmtId="0" fontId="9" fillId="0" borderId="5" xfId="0" applyFont="1" applyBorder="1" applyAlignment="1">
      <alignment horizontal="left" vertical="center"/>
    </xf>
    <xf numFmtId="0" fontId="14" fillId="0" borderId="0" xfId="1" applyFont="1"/>
    <xf numFmtId="0" fontId="6" fillId="0" borderId="5" xfId="1" applyFont="1" applyBorder="1" applyAlignment="1">
      <alignment horizontal="left" vertical="center" wrapText="1"/>
    </xf>
    <xf numFmtId="0" fontId="6" fillId="0" borderId="6" xfId="1" applyFont="1" applyBorder="1" applyAlignment="1">
      <alignment horizontal="center" vertical="center" wrapText="1"/>
    </xf>
    <xf numFmtId="15" fontId="6" fillId="0" borderId="6" xfId="1" applyNumberFormat="1" applyFont="1" applyBorder="1" applyAlignment="1">
      <alignment horizontal="center" vertical="center" wrapText="1"/>
    </xf>
    <xf numFmtId="0" fontId="6" fillId="0" borderId="6" xfId="1" applyFont="1" applyBorder="1" applyAlignment="1">
      <alignment horizontal="center" vertical="center"/>
    </xf>
    <xf numFmtId="0" fontId="6" fillId="0" borderId="5" xfId="1" applyFont="1" applyBorder="1" applyAlignment="1">
      <alignment horizontal="center" vertical="center" wrapText="1"/>
    </xf>
    <xf numFmtId="0" fontId="17" fillId="0" borderId="0" xfId="1" applyFont="1"/>
    <xf numFmtId="0" fontId="6" fillId="0" borderId="5" xfId="1" applyFont="1" applyBorder="1" applyAlignment="1">
      <alignment horizontal="center" vertical="center"/>
    </xf>
    <xf numFmtId="0" fontId="6" fillId="0" borderId="6" xfId="1" applyFont="1" applyBorder="1" applyAlignment="1">
      <alignment horizontal="left" vertical="center" wrapText="1"/>
    </xf>
    <xf numFmtId="0" fontId="10" fillId="0" borderId="6" xfId="1"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15" fontId="6" fillId="0" borderId="5" xfId="1" applyNumberFormat="1" applyFont="1" applyBorder="1" applyAlignment="1">
      <alignment horizontal="center" vertical="center" wrapText="1"/>
    </xf>
    <xf numFmtId="49" fontId="6" fillId="0" borderId="6" xfId="0" applyNumberFormat="1" applyFont="1" applyBorder="1" applyAlignment="1">
      <alignment horizontal="right"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1" xfId="0" applyFont="1" applyBorder="1" applyAlignment="1">
      <alignment horizontal="center"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9" fillId="0" borderId="25" xfId="0" applyFont="1" applyBorder="1" applyAlignment="1">
      <alignment horizontal="left" vertical="center"/>
    </xf>
    <xf numFmtId="0" fontId="15" fillId="0" borderId="25" xfId="0" applyFont="1" applyBorder="1" applyAlignment="1">
      <alignment horizontal="center" vertical="center"/>
    </xf>
    <xf numFmtId="0" fontId="6" fillId="0" borderId="24" xfId="0" applyFont="1" applyBorder="1" applyAlignment="1">
      <alignment horizontal="left" vertical="center" wrapText="1"/>
    </xf>
    <xf numFmtId="0" fontId="15" fillId="0" borderId="26" xfId="0" applyFont="1" applyBorder="1" applyAlignment="1">
      <alignment horizontal="center" vertical="center"/>
    </xf>
    <xf numFmtId="0" fontId="9" fillId="3" borderId="5" xfId="0" applyFont="1" applyFill="1" applyBorder="1" applyAlignment="1">
      <alignment horizontal="left" vertical="center" wrapText="1"/>
    </xf>
    <xf numFmtId="0" fontId="9" fillId="3" borderId="5" xfId="0" applyFont="1" applyFill="1" applyBorder="1" applyAlignment="1">
      <alignment horizontal="center" vertical="center" wrapText="1"/>
    </xf>
    <xf numFmtId="15" fontId="9" fillId="3" borderId="5" xfId="0" applyNumberFormat="1" applyFont="1" applyFill="1" applyBorder="1" applyAlignment="1">
      <alignment horizontal="center" vertical="center" wrapText="1"/>
    </xf>
    <xf numFmtId="0" fontId="9" fillId="3" borderId="11" xfId="0" applyFont="1" applyFill="1" applyBorder="1" applyAlignment="1">
      <alignment horizontal="left" vertical="center"/>
    </xf>
    <xf numFmtId="0" fontId="15" fillId="3" borderId="5" xfId="0" applyFont="1" applyFill="1" applyBorder="1" applyAlignment="1">
      <alignment horizontal="center" vertical="center" wrapText="1"/>
    </xf>
    <xf numFmtId="0" fontId="16" fillId="3" borderId="14" xfId="0" applyFont="1" applyFill="1" applyBorder="1" applyAlignment="1">
      <alignment horizontal="center" vertical="center"/>
    </xf>
    <xf numFmtId="44" fontId="16" fillId="3" borderId="14" xfId="2" applyFont="1" applyFill="1" applyBorder="1" applyAlignment="1">
      <alignment horizontal="center" vertical="center" wrapText="1"/>
    </xf>
    <xf numFmtId="0" fontId="16" fillId="3" borderId="14" xfId="0" applyFont="1" applyFill="1" applyBorder="1" applyAlignment="1">
      <alignment horizontal="center" vertical="center" wrapText="1"/>
    </xf>
    <xf numFmtId="15" fontId="9" fillId="3" borderId="14" xfId="0" applyNumberFormat="1" applyFont="1" applyFill="1" applyBorder="1" applyAlignment="1">
      <alignment horizontal="center" vertical="center" wrapText="1"/>
    </xf>
    <xf numFmtId="0" fontId="9" fillId="3" borderId="14" xfId="0" applyFont="1" applyFill="1" applyBorder="1" applyAlignment="1">
      <alignment horizontal="left" vertical="center"/>
    </xf>
    <xf numFmtId="0" fontId="6" fillId="0" borderId="6" xfId="0" applyFont="1" applyBorder="1" applyAlignment="1">
      <alignment horizontal="center"/>
    </xf>
    <xf numFmtId="15" fontId="6" fillId="2" borderId="5" xfId="0" applyNumberFormat="1" applyFont="1" applyFill="1" applyBorder="1" applyAlignment="1">
      <alignment horizontal="center" vertical="center"/>
    </xf>
    <xf numFmtId="44" fontId="6" fillId="0" borderId="6" xfId="9" applyFont="1" applyBorder="1" applyAlignment="1">
      <alignment horizontal="center" vertical="center" wrapText="1"/>
    </xf>
    <xf numFmtId="0" fontId="0" fillId="0" borderId="0" xfId="0" applyProtection="1">
      <protection locked="0"/>
    </xf>
    <xf numFmtId="15"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pplyProtection="1">
      <alignment vertical="center" wrapText="1"/>
      <protection locked="0"/>
    </xf>
    <xf numFmtId="49" fontId="6" fillId="0" borderId="5" xfId="0" applyNumberFormat="1" applyFont="1" applyBorder="1" applyAlignment="1">
      <alignment horizontal="right" vertical="center" wrapText="1"/>
    </xf>
    <xf numFmtId="0" fontId="10" fillId="0" borderId="5" xfId="0" applyFont="1" applyBorder="1" applyAlignment="1">
      <alignment horizontal="center"/>
    </xf>
    <xf numFmtId="49" fontId="6" fillId="0" borderId="26" xfId="0" applyNumberFormat="1" applyFont="1" applyBorder="1" applyAlignment="1">
      <alignment horizontal="right" vertical="center" wrapText="1"/>
    </xf>
    <xf numFmtId="0" fontId="10" fillId="0" borderId="26" xfId="0" applyFont="1" applyBorder="1" applyAlignment="1">
      <alignment horizontal="center"/>
    </xf>
    <xf numFmtId="0" fontId="6" fillId="0" borderId="26" xfId="0" applyFont="1" applyBorder="1" applyAlignment="1">
      <alignment horizontal="left" vertical="center" wrapText="1"/>
    </xf>
    <xf numFmtId="0" fontId="6" fillId="0" borderId="26" xfId="1" applyFont="1" applyBorder="1" applyAlignment="1">
      <alignment horizontal="center" vertical="center" wrapText="1"/>
    </xf>
    <xf numFmtId="15" fontId="6" fillId="0" borderId="26" xfId="0" applyNumberFormat="1" applyFont="1" applyBorder="1" applyAlignment="1">
      <alignment horizontal="center" vertical="center" wrapText="1"/>
    </xf>
    <xf numFmtId="49" fontId="6" fillId="0" borderId="25" xfId="0" applyNumberFormat="1" applyFont="1" applyBorder="1" applyAlignment="1">
      <alignment horizontal="right" vertical="center" wrapText="1"/>
    </xf>
    <xf numFmtId="0" fontId="6" fillId="0" borderId="25" xfId="0" applyFont="1" applyBorder="1" applyAlignment="1">
      <alignment horizontal="center"/>
    </xf>
    <xf numFmtId="0" fontId="6" fillId="0" borderId="25" xfId="0" applyFont="1" applyBorder="1" applyAlignment="1">
      <alignment horizontal="left" vertical="center" wrapText="1"/>
    </xf>
    <xf numFmtId="0" fontId="6" fillId="0" borderId="25" xfId="1" applyFont="1" applyBorder="1" applyAlignment="1">
      <alignment horizontal="center" vertical="center" wrapText="1"/>
    </xf>
    <xf numFmtId="15" fontId="6" fillId="0" borderId="25" xfId="0" applyNumberFormat="1" applyFont="1" applyBorder="1" applyAlignment="1">
      <alignment horizontal="center" vertical="center" wrapText="1"/>
    </xf>
    <xf numFmtId="49" fontId="9" fillId="0" borderId="5" xfId="0" applyNumberFormat="1" applyFont="1" applyBorder="1" applyAlignment="1">
      <alignment horizontal="right" vertical="center" wrapText="1"/>
    </xf>
    <xf numFmtId="0" fontId="0" fillId="0" borderId="24" xfId="0" applyBorder="1" applyAlignment="1">
      <alignment horizontal="center" vertical="center" wrapText="1"/>
    </xf>
    <xf numFmtId="0" fontId="9" fillId="2" borderId="6" xfId="0" applyFont="1" applyFill="1" applyBorder="1" applyAlignment="1">
      <alignment horizontal="center" vertical="center" wrapText="1"/>
    </xf>
    <xf numFmtId="0" fontId="6" fillId="0" borderId="23" xfId="0" applyFont="1" applyBorder="1" applyAlignment="1">
      <alignment horizontal="center" vertical="center"/>
    </xf>
    <xf numFmtId="0" fontId="9" fillId="0" borderId="6" xfId="0" applyFont="1" applyBorder="1" applyAlignment="1">
      <alignment horizontal="center" vertical="center" wrapText="1"/>
    </xf>
    <xf numFmtId="44" fontId="9" fillId="0" borderId="5" xfId="2" applyFont="1" applyBorder="1" applyAlignment="1">
      <alignment horizontal="center" vertical="center" wrapText="1"/>
    </xf>
    <xf numFmtId="0" fontId="0" fillId="0" borderId="6" xfId="0" applyBorder="1" applyAlignment="1">
      <alignment horizontal="center" vertical="center" wrapText="1"/>
    </xf>
    <xf numFmtId="49" fontId="9" fillId="3" borderId="5" xfId="0" applyNumberFormat="1" applyFont="1" applyFill="1" applyBorder="1" applyAlignment="1">
      <alignment horizontal="right" vertical="center" wrapText="1"/>
    </xf>
    <xf numFmtId="0" fontId="9" fillId="0" borderId="5" xfId="1" applyFont="1" applyBorder="1" applyAlignment="1">
      <alignment horizontal="center" vertical="center" wrapText="1"/>
    </xf>
    <xf numFmtId="15" fontId="9" fillId="0" borderId="5" xfId="1" applyNumberFormat="1" applyFont="1" applyBorder="1" applyAlignment="1">
      <alignment horizontal="center" vertical="center" wrapText="1"/>
    </xf>
    <xf numFmtId="0" fontId="15" fillId="3" borderId="5" xfId="0" applyFont="1" applyFill="1" applyBorder="1" applyAlignment="1">
      <alignment horizontal="center" vertical="center"/>
    </xf>
    <xf numFmtId="15" fontId="9" fillId="3" borderId="5" xfId="0" applyNumberFormat="1" applyFont="1" applyFill="1" applyBorder="1" applyAlignment="1">
      <alignment horizontal="left" vertical="center" wrapText="1"/>
    </xf>
    <xf numFmtId="49" fontId="9" fillId="3" borderId="15" xfId="0" applyNumberFormat="1" applyFont="1" applyFill="1" applyBorder="1" applyAlignment="1">
      <alignment horizontal="right" vertical="center" wrapText="1"/>
    </xf>
    <xf numFmtId="0" fontId="9" fillId="3" borderId="14" xfId="0" applyFont="1" applyFill="1" applyBorder="1" applyAlignment="1">
      <alignment horizontal="center" vertical="center" wrapText="1"/>
    </xf>
    <xf numFmtId="0" fontId="9" fillId="3" borderId="14" xfId="0" applyFont="1" applyFill="1" applyBorder="1" applyAlignment="1">
      <alignment horizontal="left" vertical="center" wrapText="1"/>
    </xf>
    <xf numFmtId="0" fontId="9" fillId="3" borderId="14" xfId="1" applyFont="1" applyFill="1" applyBorder="1" applyAlignment="1">
      <alignment horizontal="center" vertical="center" wrapText="1"/>
    </xf>
    <xf numFmtId="15" fontId="9" fillId="3" borderId="14" xfId="1" applyNumberFormat="1" applyFont="1" applyFill="1" applyBorder="1" applyAlignment="1">
      <alignment horizontal="center" vertical="center" wrapText="1"/>
    </xf>
    <xf numFmtId="15" fontId="9" fillId="3" borderId="14" xfId="0" applyNumberFormat="1" applyFont="1" applyFill="1" applyBorder="1" applyAlignment="1">
      <alignment horizontal="left" vertical="center" wrapText="1"/>
    </xf>
    <xf numFmtId="49" fontId="9" fillId="3" borderId="25" xfId="0" quotePrefix="1" applyNumberFormat="1" applyFont="1" applyFill="1" applyBorder="1" applyAlignment="1" applyProtection="1">
      <alignment horizontal="right" vertical="center" wrapText="1"/>
      <protection locked="0"/>
    </xf>
    <xf numFmtId="0" fontId="9" fillId="3" borderId="25" xfId="0" applyFont="1" applyFill="1" applyBorder="1" applyAlignment="1">
      <alignment horizontal="center" vertical="center" wrapText="1"/>
    </xf>
    <xf numFmtId="0" fontId="9" fillId="3" borderId="25" xfId="0" applyFont="1" applyFill="1" applyBorder="1" applyAlignment="1">
      <alignment horizontal="left" vertical="center" wrapText="1"/>
    </xf>
    <xf numFmtId="0" fontId="9" fillId="3" borderId="25" xfId="1" applyFont="1" applyFill="1" applyBorder="1" applyAlignment="1">
      <alignment horizontal="center" vertical="center" wrapText="1"/>
    </xf>
    <xf numFmtId="15" fontId="9" fillId="3" borderId="25" xfId="1" applyNumberFormat="1" applyFont="1" applyFill="1" applyBorder="1" applyAlignment="1">
      <alignment horizontal="center" vertical="center" wrapText="1"/>
    </xf>
    <xf numFmtId="44" fontId="9" fillId="3" borderId="25" xfId="2" applyFont="1" applyFill="1" applyBorder="1" applyAlignment="1">
      <alignment horizontal="center" vertical="center"/>
    </xf>
    <xf numFmtId="15" fontId="9" fillId="3" borderId="25" xfId="0" applyNumberFormat="1" applyFont="1" applyFill="1" applyBorder="1" applyAlignment="1">
      <alignment horizontal="left" vertical="center" wrapText="1"/>
    </xf>
    <xf numFmtId="0" fontId="9" fillId="3" borderId="7" xfId="0" applyFont="1" applyFill="1" applyBorder="1" applyAlignment="1">
      <alignment horizontal="left" vertical="center" wrapText="1"/>
    </xf>
    <xf numFmtId="49" fontId="9" fillId="3" borderId="3" xfId="0" quotePrefix="1" applyNumberFormat="1" applyFont="1" applyFill="1" applyBorder="1" applyAlignment="1" applyProtection="1">
      <alignment horizontal="right" vertical="center" wrapText="1"/>
      <protection locked="0"/>
    </xf>
    <xf numFmtId="0" fontId="9" fillId="3" borderId="5" xfId="1" applyFont="1" applyFill="1" applyBorder="1" applyAlignment="1">
      <alignment horizontal="center" vertical="center" wrapText="1"/>
    </xf>
    <xf numFmtId="15" fontId="9" fillId="3" borderId="5" xfId="1" applyNumberFormat="1" applyFont="1" applyFill="1" applyBorder="1" applyAlignment="1">
      <alignment horizontal="center" vertical="center" wrapText="1"/>
    </xf>
    <xf numFmtId="44" fontId="9" fillId="3" borderId="5" xfId="2" applyFont="1" applyFill="1" applyBorder="1" applyAlignment="1">
      <alignment horizontal="center" vertical="center"/>
    </xf>
    <xf numFmtId="0" fontId="9" fillId="3" borderId="6" xfId="0" applyFont="1" applyFill="1" applyBorder="1" applyAlignment="1">
      <alignment horizontal="left" vertical="center" wrapText="1"/>
    </xf>
    <xf numFmtId="49" fontId="9" fillId="3" borderId="9" xfId="0" quotePrefix="1" applyNumberFormat="1" applyFont="1" applyFill="1" applyBorder="1" applyAlignment="1" applyProtection="1">
      <alignment horizontal="right" vertical="center" wrapText="1"/>
      <protection locked="0"/>
    </xf>
    <xf numFmtId="0" fontId="9" fillId="3" borderId="6" xfId="0" applyFont="1" applyFill="1" applyBorder="1" applyAlignment="1">
      <alignment horizontal="center" vertical="center" wrapText="1"/>
    </xf>
    <xf numFmtId="0" fontId="9" fillId="3" borderId="11" xfId="1" applyFont="1" applyFill="1" applyBorder="1" applyAlignment="1">
      <alignment horizontal="center" vertical="center" wrapText="1"/>
    </xf>
    <xf numFmtId="15" fontId="9" fillId="3" borderId="11" xfId="1" applyNumberFormat="1" applyFont="1" applyFill="1" applyBorder="1" applyAlignment="1">
      <alignment horizontal="center" vertical="center" wrapText="1"/>
    </xf>
    <xf numFmtId="44" fontId="9" fillId="3" borderId="11" xfId="2" applyFont="1" applyFill="1" applyBorder="1" applyAlignment="1">
      <alignment horizontal="center" vertical="center"/>
    </xf>
    <xf numFmtId="15" fontId="9" fillId="3" borderId="6" xfId="0" applyNumberFormat="1" applyFont="1" applyFill="1" applyBorder="1" applyAlignment="1">
      <alignment horizontal="left" vertical="center" wrapText="1"/>
    </xf>
    <xf numFmtId="0" fontId="16" fillId="3" borderId="6" xfId="0" applyFont="1" applyFill="1" applyBorder="1" applyAlignment="1">
      <alignment wrapText="1"/>
    </xf>
    <xf numFmtId="0" fontId="9" fillId="3" borderId="6" xfId="0" applyFont="1" applyFill="1" applyBorder="1" applyAlignment="1" applyProtection="1">
      <alignment horizontal="center" vertical="center" wrapText="1"/>
      <protection locked="0"/>
    </xf>
    <xf numFmtId="15" fontId="9" fillId="3" borderId="6" xfId="0" applyNumberFormat="1" applyFont="1" applyFill="1" applyBorder="1" applyAlignment="1" applyProtection="1">
      <alignment horizontal="center" vertical="center" wrapText="1"/>
      <protection locked="0"/>
    </xf>
    <xf numFmtId="0" fontId="9" fillId="3" borderId="6" xfId="0" applyFont="1" applyFill="1" applyBorder="1" applyAlignment="1" applyProtection="1">
      <alignment vertical="center" wrapText="1"/>
      <protection locked="0"/>
    </xf>
    <xf numFmtId="14" fontId="18" fillId="0" borderId="26" xfId="0" applyNumberFormat="1" applyFont="1" applyBorder="1" applyAlignment="1">
      <alignment horizontal="center" vertical="center" wrapText="1"/>
    </xf>
    <xf numFmtId="15" fontId="18" fillId="0" borderId="5"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14" fontId="18" fillId="0" borderId="5" xfId="0" applyNumberFormat="1" applyFont="1" applyBorder="1" applyAlignment="1">
      <alignment horizontal="center" vertical="center" wrapText="1"/>
    </xf>
    <xf numFmtId="0" fontId="0" fillId="3" borderId="24" xfId="0" applyFill="1" applyBorder="1" applyAlignment="1">
      <alignment horizontal="center" vertical="center" wrapText="1"/>
    </xf>
    <xf numFmtId="0" fontId="9" fillId="3" borderId="5" xfId="0" applyFont="1" applyFill="1" applyBorder="1" applyAlignment="1">
      <alignment horizontal="left" vertical="center"/>
    </xf>
    <xf numFmtId="49" fontId="9" fillId="3" borderId="25" xfId="0" applyNumberFormat="1" applyFont="1" applyFill="1" applyBorder="1" applyAlignment="1">
      <alignment horizontal="right" vertical="center" wrapText="1"/>
    </xf>
    <xf numFmtId="0" fontId="9" fillId="3" borderId="34" xfId="0" applyFont="1" applyFill="1" applyBorder="1" applyAlignment="1">
      <alignment horizontal="left" vertical="center" wrapText="1"/>
    </xf>
    <xf numFmtId="0" fontId="9" fillId="3" borderId="25" xfId="0" applyFont="1" applyFill="1" applyBorder="1" applyAlignment="1">
      <alignment horizontal="center" vertical="center"/>
    </xf>
    <xf numFmtId="44" fontId="16" fillId="3" borderId="25" xfId="2" applyFont="1" applyFill="1" applyBorder="1" applyAlignment="1">
      <alignment horizontal="center" vertical="center" wrapText="1"/>
    </xf>
    <xf numFmtId="0" fontId="16" fillId="3" borderId="25" xfId="0" applyFont="1" applyFill="1" applyBorder="1" applyAlignment="1">
      <alignment horizontal="center" vertical="center" wrapText="1"/>
    </xf>
    <xf numFmtId="15" fontId="9" fillId="3" borderId="25" xfId="0" applyNumberFormat="1" applyFont="1" applyFill="1" applyBorder="1" applyAlignment="1">
      <alignment horizontal="center" vertical="center" wrapText="1"/>
    </xf>
    <xf numFmtId="0" fontId="9" fillId="3" borderId="25" xfId="0" applyFont="1" applyFill="1" applyBorder="1" applyAlignment="1">
      <alignment horizontal="left" vertical="center"/>
    </xf>
    <xf numFmtId="0" fontId="10" fillId="3" borderId="19" xfId="0" applyFont="1" applyFill="1" applyBorder="1" applyAlignment="1">
      <alignment horizontal="center"/>
    </xf>
    <xf numFmtId="0" fontId="6" fillId="3" borderId="14" xfId="0" applyFont="1" applyFill="1" applyBorder="1" applyAlignment="1">
      <alignment horizontal="center" vertical="center"/>
    </xf>
    <xf numFmtId="15" fontId="6" fillId="3" borderId="6" xfId="0" applyNumberFormat="1" applyFont="1" applyFill="1" applyBorder="1" applyAlignment="1">
      <alignment horizontal="center" vertical="center"/>
    </xf>
    <xf numFmtId="0" fontId="6" fillId="3" borderId="6" xfId="0" applyFont="1" applyFill="1" applyBorder="1" applyAlignment="1" applyProtection="1">
      <alignment horizontal="center" vertical="center" wrapText="1"/>
      <protection locked="0"/>
    </xf>
    <xf numFmtId="0" fontId="6" fillId="3"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6" xfId="0" applyFont="1" applyFill="1" applyBorder="1" applyAlignment="1" applyProtection="1">
      <alignment vertical="center" wrapText="1"/>
      <protection locked="0"/>
    </xf>
    <xf numFmtId="15" fontId="6" fillId="3" borderId="6" xfId="0" applyNumberFormat="1" applyFont="1" applyFill="1" applyBorder="1" applyAlignment="1" applyProtection="1">
      <alignment horizontal="center" vertical="center" wrapText="1"/>
      <protection locked="0"/>
    </xf>
    <xf numFmtId="49" fontId="9" fillId="3" borderId="10" xfId="0" quotePrefix="1" applyNumberFormat="1" applyFont="1" applyFill="1" applyBorder="1" applyAlignment="1" applyProtection="1">
      <alignment horizontal="right" vertical="center" wrapText="1"/>
      <protection locked="0"/>
    </xf>
    <xf numFmtId="49" fontId="5" fillId="0" borderId="5" xfId="0" applyNumberFormat="1" applyFont="1" applyBorder="1" applyAlignment="1">
      <alignment horizontal="righ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wrapText="1"/>
    </xf>
    <xf numFmtId="49" fontId="6" fillId="2" borderId="5" xfId="0" applyNumberFormat="1" applyFont="1" applyFill="1" applyBorder="1" applyAlignment="1" applyProtection="1">
      <alignment horizontal="center" vertical="center" wrapText="1"/>
      <protection locked="0"/>
    </xf>
    <xf numFmtId="14" fontId="6" fillId="0" borderId="5" xfId="0" applyNumberFormat="1" applyFont="1" applyBorder="1" applyAlignment="1">
      <alignment horizontal="center" vertical="center" wrapText="1"/>
    </xf>
    <xf numFmtId="49" fontId="6" fillId="2" borderId="6" xfId="0"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wrapText="1"/>
    </xf>
    <xf numFmtId="49" fontId="9" fillId="0" borderId="9" xfId="0" quotePrefix="1"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49" fontId="6" fillId="3" borderId="6" xfId="0" applyNumberFormat="1" applyFont="1" applyFill="1" applyBorder="1" applyAlignment="1" applyProtection="1">
      <alignment horizontal="center" vertical="center" wrapText="1"/>
      <protection locked="0"/>
    </xf>
    <xf numFmtId="0" fontId="6" fillId="3" borderId="6" xfId="0" applyFont="1" applyFill="1" applyBorder="1" applyAlignment="1">
      <alignment horizontal="left" vertical="center" wrapText="1"/>
    </xf>
    <xf numFmtId="14" fontId="6" fillId="3" borderId="6"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9" fontId="6" fillId="3" borderId="3" xfId="0" quotePrefix="1" applyNumberFormat="1" applyFont="1" applyFill="1" applyBorder="1" applyAlignment="1" applyProtection="1">
      <alignment horizontal="right" vertical="center" wrapText="1"/>
      <protection locked="0"/>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vertical="center" wrapText="1"/>
      <protection locked="0"/>
    </xf>
    <xf numFmtId="15" fontId="3" fillId="3" borderId="6" xfId="0" applyNumberFormat="1" applyFont="1" applyFill="1" applyBorder="1" applyAlignment="1" applyProtection="1">
      <alignment horizontal="center" vertical="center" wrapText="1"/>
      <protection locked="0"/>
    </xf>
    <xf numFmtId="0" fontId="5" fillId="0" borderId="5" xfId="0" applyFont="1" applyBorder="1" applyAlignment="1">
      <alignment horizontal="left" vertical="center" wrapText="1"/>
    </xf>
    <xf numFmtId="0" fontId="5" fillId="0" borderId="5" xfId="0" applyFont="1" applyBorder="1" applyAlignment="1">
      <alignment horizontal="center" vertical="center"/>
    </xf>
    <xf numFmtId="15" fontId="5" fillId="0" borderId="5" xfId="0" applyNumberFormat="1" applyFont="1" applyBorder="1" applyAlignment="1">
      <alignment horizontal="center" vertical="center"/>
    </xf>
    <xf numFmtId="0" fontId="10" fillId="0" borderId="35"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wrapText="1"/>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10" fillId="0" borderId="0" xfId="0" applyFont="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0" fillId="2" borderId="0" xfId="0" applyFont="1" applyFill="1" applyAlignment="1">
      <alignment horizontal="left" vertic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40" xfId="0" applyFont="1" applyBorder="1" applyAlignment="1">
      <alignment horizontal="center" vertical="center" wrapText="1"/>
    </xf>
    <xf numFmtId="0" fontId="5" fillId="0" borderId="0" xfId="0" applyFont="1" applyAlignment="1">
      <alignment horizontal="center"/>
    </xf>
    <xf numFmtId="0" fontId="10" fillId="0" borderId="41" xfId="0" applyFont="1" applyBorder="1" applyAlignment="1">
      <alignment horizontal="center" vertical="center" wrapText="1"/>
    </xf>
    <xf numFmtId="0" fontId="10" fillId="0" borderId="42" xfId="0" applyFont="1" applyBorder="1" applyAlignment="1">
      <alignment horizontal="center"/>
    </xf>
    <xf numFmtId="0" fontId="10" fillId="0" borderId="43" xfId="0" applyFont="1" applyBorder="1" applyAlignment="1">
      <alignment horizont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3" xfId="0" applyFont="1" applyBorder="1" applyAlignment="1">
      <alignment horizontal="center" vertical="center"/>
    </xf>
    <xf numFmtId="49" fontId="5" fillId="0" borderId="6" xfId="0" applyNumberFormat="1" applyFont="1" applyBorder="1" applyAlignment="1">
      <alignment horizontal="right" vertical="center" wrapText="1"/>
    </xf>
    <xf numFmtId="0" fontId="5" fillId="0" borderId="6"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0" fillId="0" borderId="6" xfId="0" applyFont="1" applyBorder="1" applyAlignment="1">
      <alignment horizontal="center"/>
    </xf>
    <xf numFmtId="0" fontId="6" fillId="0" borderId="24" xfId="1" applyFont="1" applyBorder="1" applyAlignment="1">
      <alignment horizontal="center" vertical="center" wrapText="1"/>
    </xf>
    <xf numFmtId="0" fontId="5" fillId="0" borderId="6" xfId="0" applyFont="1" applyBorder="1" applyAlignment="1">
      <alignment horizontal="center" wrapText="1"/>
    </xf>
    <xf numFmtId="0" fontId="5" fillId="0" borderId="6" xfId="0" applyFont="1" applyFill="1" applyBorder="1" applyAlignment="1">
      <alignment horizontal="center" wrapText="1"/>
    </xf>
    <xf numFmtId="0" fontId="5" fillId="0" borderId="5" xfId="0" applyFont="1" applyFill="1" applyBorder="1" applyAlignment="1">
      <alignment horizontal="center" wrapText="1"/>
    </xf>
    <xf numFmtId="0" fontId="6" fillId="3" borderId="5" xfId="0" applyFont="1" applyFill="1" applyBorder="1" applyAlignment="1">
      <alignment horizontal="center" vertical="center" wrapText="1"/>
    </xf>
    <xf numFmtId="15" fontId="6" fillId="0" borderId="5" xfId="0" applyNumberFormat="1" applyFont="1" applyBorder="1" applyAlignment="1">
      <alignment horizontal="center" vertical="center"/>
    </xf>
    <xf numFmtId="0" fontId="5" fillId="0" borderId="24" xfId="1" applyFont="1" applyBorder="1" applyAlignment="1">
      <alignment horizontal="center" vertical="center" wrapText="1"/>
    </xf>
    <xf numFmtId="15" fontId="5" fillId="0" borderId="5" xfId="1" applyNumberFormat="1" applyFont="1" applyBorder="1" applyAlignment="1">
      <alignment horizontal="center" vertical="center" wrapText="1"/>
    </xf>
    <xf numFmtId="44" fontId="5" fillId="0" borderId="6" xfId="9" applyFont="1" applyBorder="1" applyAlignment="1">
      <alignment horizontal="center" vertical="center" wrapText="1"/>
    </xf>
    <xf numFmtId="0" fontId="5" fillId="0" borderId="6" xfId="1" applyFont="1" applyBorder="1" applyAlignment="1">
      <alignment horizontal="center" vertical="center" wrapText="1"/>
    </xf>
    <xf numFmtId="49" fontId="6" fillId="3" borderId="5" xfId="0" applyNumberFormat="1" applyFont="1" applyFill="1" applyBorder="1" applyAlignment="1" applyProtection="1">
      <alignment horizontal="center" vertical="center" wrapText="1"/>
      <protection locked="0"/>
    </xf>
    <xf numFmtId="15" fontId="6" fillId="3" borderId="5" xfId="0" applyNumberFormat="1" applyFont="1" applyFill="1" applyBorder="1" applyAlignment="1">
      <alignment horizontal="center" vertical="center" wrapText="1"/>
    </xf>
    <xf numFmtId="0" fontId="6" fillId="3" borderId="5" xfId="0" applyFont="1" applyFill="1" applyBorder="1" applyAlignment="1" applyProtection="1">
      <alignment horizontal="center" vertical="center" wrapText="1"/>
      <protection locked="0"/>
    </xf>
    <xf numFmtId="15" fontId="6" fillId="3" borderId="6" xfId="0" applyNumberFormat="1" applyFont="1" applyFill="1" applyBorder="1" applyAlignment="1">
      <alignment horizontal="center" vertical="center" wrapText="1"/>
    </xf>
    <xf numFmtId="0" fontId="6" fillId="3" borderId="0" xfId="0" applyFont="1" applyFill="1"/>
    <xf numFmtId="14" fontId="9" fillId="0" borderId="5"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 xfId="0" applyFont="1" applyBorder="1" applyAlignment="1">
      <alignment horizontal="center" vertical="center"/>
    </xf>
    <xf numFmtId="14" fontId="9" fillId="3" borderId="5" xfId="0" applyNumberFormat="1" applyFont="1" applyFill="1" applyBorder="1" applyAlignment="1">
      <alignment horizontal="center" vertical="center" wrapText="1"/>
    </xf>
  </cellXfs>
  <cellStyles count="10">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Currency 8" xfId="9" xr:uid="{2378E7C3-2059-4FC7-9AD6-CB1C172C0B7B}"/>
    <cellStyle name="Normal" xfId="0" builtinId="0"/>
    <cellStyle name="Normal 2" xfId="1" xr:uid="{30663FE8-1DAA-49DC-BDA6-0895AFE803F5}"/>
    <cellStyle name="Percent 2" xfId="3" xr:uid="{5353B152-62AF-4107-A67F-DAAB3B3B81FE}"/>
  </cellStyles>
  <dxfs count="29">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S39"/>
  <sheetViews>
    <sheetView tabSelected="1" workbookViewId="0">
      <selection activeCell="H3" sqref="H3"/>
    </sheetView>
  </sheetViews>
  <sheetFormatPr defaultColWidth="8.81640625" defaultRowHeight="14" outlineLevelCol="1" x14ac:dyDescent="0.3"/>
  <cols>
    <col min="1" max="1" width="9" style="27" customWidth="1"/>
    <col min="2" max="2" width="2.36328125" style="27" bestFit="1" customWidth="1"/>
    <col min="3" max="3" width="25.54296875" style="27" customWidth="1"/>
    <col min="4" max="4" width="15.36328125" style="27" customWidth="1" outlineLevel="1"/>
    <col min="5" max="6" width="14.1796875" style="27" customWidth="1" outlineLevel="1"/>
    <col min="7" max="7" width="17.54296875" style="27" bestFit="1" customWidth="1" outlineLevel="1"/>
    <col min="8" max="8" width="17.1796875" style="27" customWidth="1" outlineLevel="1"/>
    <col min="9" max="9" width="16.6328125" style="53" customWidth="1"/>
    <col min="10" max="10" width="16.1796875" style="27" customWidth="1"/>
    <col min="11" max="11" width="14.1796875" style="38" customWidth="1"/>
    <col min="12" max="12" width="26.08984375" style="38" hidden="1" customWidth="1" outlineLevel="1"/>
    <col min="13" max="13" width="74.90625" style="27" customWidth="1" collapsed="1"/>
    <col min="14" max="14" width="9" style="27" customWidth="1"/>
    <col min="15" max="15" width="63.90625" style="27" bestFit="1" customWidth="1"/>
    <col min="16" max="16" width="11" style="27" bestFit="1" customWidth="1"/>
    <col min="17" max="17" width="11.08984375" style="27" bestFit="1" customWidth="1"/>
    <col min="18" max="19" width="11" style="27" bestFit="1" customWidth="1"/>
    <col min="20" max="16384" width="8.81640625" style="27"/>
  </cols>
  <sheetData>
    <row r="1" spans="1:45" s="25" customFormat="1" ht="23.5" customHeight="1" thickBot="1" x14ac:dyDescent="0.4">
      <c r="A1" s="233" t="s">
        <v>243</v>
      </c>
      <c r="B1" s="233"/>
      <c r="C1" s="233"/>
      <c r="I1" s="52"/>
      <c r="K1" s="26"/>
      <c r="L1" s="26"/>
    </row>
    <row r="2" spans="1:45" ht="28.5" thickBot="1" x14ac:dyDescent="0.4">
      <c r="A2" s="242" t="s">
        <v>0</v>
      </c>
      <c r="B2" s="243"/>
      <c r="C2" s="241" t="s">
        <v>1</v>
      </c>
      <c r="D2" s="239" t="s">
        <v>2</v>
      </c>
      <c r="E2" s="244" t="s">
        <v>3</v>
      </c>
      <c r="F2" s="245" t="s">
        <v>205</v>
      </c>
      <c r="G2" s="246" t="s">
        <v>4</v>
      </c>
      <c r="H2" s="229" t="s">
        <v>5</v>
      </c>
      <c r="I2" s="230" t="s">
        <v>6</v>
      </c>
      <c r="J2" s="231" t="s">
        <v>7</v>
      </c>
      <c r="K2" s="232" t="s">
        <v>8</v>
      </c>
      <c r="L2" s="228" t="s">
        <v>9</v>
      </c>
      <c r="M2" s="228" t="s">
        <v>47</v>
      </c>
      <c r="O2" s="85"/>
      <c r="P2" s="85"/>
      <c r="Q2" s="85"/>
      <c r="R2" s="85"/>
      <c r="S2" s="85"/>
      <c r="T2" s="85"/>
      <c r="U2" s="85"/>
      <c r="V2" s="85"/>
      <c r="W2" s="85"/>
      <c r="X2" s="85"/>
      <c r="Y2" s="85"/>
    </row>
    <row r="3" spans="1:45" ht="112" x14ac:dyDescent="0.35">
      <c r="A3" s="247" t="s">
        <v>229</v>
      </c>
      <c r="B3" s="248" t="s">
        <v>11</v>
      </c>
      <c r="C3" s="249" t="s">
        <v>230</v>
      </c>
      <c r="D3" s="249" t="s">
        <v>231</v>
      </c>
      <c r="E3" s="82">
        <v>45021</v>
      </c>
      <c r="F3" s="249" t="s">
        <v>26</v>
      </c>
      <c r="G3" s="250" t="s">
        <v>118</v>
      </c>
      <c r="H3" s="226" t="s">
        <v>14</v>
      </c>
      <c r="I3" s="44" t="s">
        <v>13</v>
      </c>
      <c r="J3" s="44" t="s">
        <v>228</v>
      </c>
      <c r="K3" s="227">
        <v>45491</v>
      </c>
      <c r="L3" s="213"/>
      <c r="M3" s="44" t="s">
        <v>235</v>
      </c>
      <c r="O3" s="85"/>
      <c r="P3" s="85"/>
      <c r="Q3" s="85"/>
      <c r="R3" s="85"/>
      <c r="S3" s="85"/>
      <c r="T3" s="85"/>
      <c r="U3" s="85"/>
      <c r="V3" s="85"/>
      <c r="W3" s="85"/>
      <c r="X3" s="85"/>
      <c r="Y3" s="85"/>
    </row>
    <row r="4" spans="1:45" ht="42" x14ac:dyDescent="0.35">
      <c r="A4" s="247" t="s">
        <v>226</v>
      </c>
      <c r="B4" s="248" t="s">
        <v>11</v>
      </c>
      <c r="C4" s="249" t="s">
        <v>227</v>
      </c>
      <c r="D4" s="249" t="s">
        <v>76</v>
      </c>
      <c r="E4" s="82">
        <v>45387</v>
      </c>
      <c r="F4" s="249" t="s">
        <v>26</v>
      </c>
      <c r="G4" s="250" t="s">
        <v>118</v>
      </c>
      <c r="H4" s="226" t="s">
        <v>30</v>
      </c>
      <c r="I4" s="44" t="s">
        <v>13</v>
      </c>
      <c r="J4" s="44" t="s">
        <v>228</v>
      </c>
      <c r="K4" s="227">
        <v>45491</v>
      </c>
      <c r="L4" s="213"/>
      <c r="M4" s="44"/>
      <c r="O4" s="85"/>
      <c r="P4" s="85"/>
      <c r="Q4" s="85"/>
      <c r="R4" s="85"/>
      <c r="S4" s="85"/>
      <c r="T4" s="85"/>
      <c r="U4" s="85"/>
      <c r="V4" s="85"/>
      <c r="W4" s="85"/>
      <c r="X4" s="85"/>
      <c r="Y4" s="85"/>
    </row>
    <row r="5" spans="1:45" ht="56.5" x14ac:dyDescent="0.35">
      <c r="A5" s="247" t="s">
        <v>223</v>
      </c>
      <c r="B5" s="251"/>
      <c r="C5" s="253" t="s">
        <v>224</v>
      </c>
      <c r="D5" s="254" t="s">
        <v>225</v>
      </c>
      <c r="E5" s="82">
        <v>45386</v>
      </c>
      <c r="F5" s="249" t="s">
        <v>26</v>
      </c>
      <c r="G5" s="250" t="s">
        <v>118</v>
      </c>
      <c r="H5" s="226" t="s">
        <v>30</v>
      </c>
      <c r="I5" s="44" t="s">
        <v>13</v>
      </c>
      <c r="J5" s="226" t="s">
        <v>56</v>
      </c>
      <c r="K5" s="227">
        <v>45519</v>
      </c>
      <c r="L5" s="213"/>
      <c r="M5" s="44"/>
      <c r="O5" s="85"/>
      <c r="P5" s="85"/>
      <c r="Q5" s="85"/>
      <c r="R5" s="85"/>
      <c r="S5" s="85"/>
      <c r="T5" s="85"/>
      <c r="U5" s="85"/>
      <c r="V5" s="85"/>
      <c r="W5" s="85"/>
      <c r="X5" s="85"/>
      <c r="Y5" s="85"/>
    </row>
    <row r="6" spans="1:45" ht="28.5" x14ac:dyDescent="0.35">
      <c r="A6" s="205" t="s">
        <v>220</v>
      </c>
      <c r="B6" s="240" t="s">
        <v>11</v>
      </c>
      <c r="C6" s="225" t="s">
        <v>221</v>
      </c>
      <c r="D6" s="255" t="s">
        <v>222</v>
      </c>
      <c r="E6" s="80">
        <v>45386</v>
      </c>
      <c r="F6" s="44" t="s">
        <v>26</v>
      </c>
      <c r="G6" s="226" t="s">
        <v>10</v>
      </c>
      <c r="H6" s="226" t="s">
        <v>30</v>
      </c>
      <c r="I6" s="44" t="s">
        <v>13</v>
      </c>
      <c r="J6" s="226" t="s">
        <v>56</v>
      </c>
      <c r="K6" s="227">
        <v>45491</v>
      </c>
      <c r="L6" s="213"/>
      <c r="M6" s="44" t="s">
        <v>236</v>
      </c>
      <c r="O6" s="85"/>
      <c r="P6" s="85"/>
      <c r="Q6" s="85"/>
      <c r="R6" s="85"/>
      <c r="S6" s="85"/>
      <c r="T6" s="85"/>
      <c r="U6" s="85"/>
      <c r="V6" s="85"/>
      <c r="W6" s="85"/>
      <c r="X6" s="85"/>
      <c r="Y6" s="85"/>
    </row>
    <row r="7" spans="1:45" ht="252" x14ac:dyDescent="0.35">
      <c r="A7" s="129" t="s">
        <v>214</v>
      </c>
      <c r="B7" s="251"/>
      <c r="C7" s="29" t="s">
        <v>215</v>
      </c>
      <c r="D7" s="11" t="s">
        <v>76</v>
      </c>
      <c r="E7" s="67">
        <v>45362</v>
      </c>
      <c r="F7" s="11" t="s">
        <v>26</v>
      </c>
      <c r="G7" s="96" t="s">
        <v>10</v>
      </c>
      <c r="H7" s="96" t="s">
        <v>30</v>
      </c>
      <c r="I7" s="11" t="s">
        <v>13</v>
      </c>
      <c r="J7" s="96" t="s">
        <v>56</v>
      </c>
      <c r="K7" s="257">
        <v>45554</v>
      </c>
      <c r="L7" s="213"/>
      <c r="M7" s="44" t="s">
        <v>237</v>
      </c>
      <c r="O7" s="85"/>
      <c r="P7" s="85"/>
      <c r="Q7" s="85"/>
      <c r="R7" s="85"/>
      <c r="S7" s="85"/>
      <c r="T7" s="85"/>
      <c r="U7" s="85"/>
      <c r="V7" s="85"/>
      <c r="W7" s="85"/>
      <c r="X7" s="85"/>
      <c r="Y7" s="85"/>
    </row>
    <row r="8" spans="1:45" ht="42" x14ac:dyDescent="0.35">
      <c r="A8" s="129" t="s">
        <v>232</v>
      </c>
      <c r="B8" s="251"/>
      <c r="C8" s="29" t="s">
        <v>233</v>
      </c>
      <c r="D8" s="11" t="s">
        <v>27</v>
      </c>
      <c r="E8" s="67">
        <v>45329</v>
      </c>
      <c r="F8" s="11" t="s">
        <v>26</v>
      </c>
      <c r="G8" s="96" t="s">
        <v>10</v>
      </c>
      <c r="H8" s="96" t="s">
        <v>69</v>
      </c>
      <c r="I8" s="11" t="s">
        <v>13</v>
      </c>
      <c r="J8" s="96" t="s">
        <v>56</v>
      </c>
      <c r="K8" s="257">
        <v>45519</v>
      </c>
      <c r="L8" s="213"/>
      <c r="M8" s="44"/>
      <c r="O8" s="85"/>
      <c r="P8" s="85"/>
      <c r="Q8" s="85"/>
      <c r="R8" s="85"/>
      <c r="S8" s="85"/>
      <c r="T8" s="85"/>
      <c r="U8" s="85"/>
      <c r="V8" s="85"/>
      <c r="W8" s="85"/>
      <c r="X8" s="85"/>
      <c r="Y8" s="85"/>
    </row>
    <row r="9" spans="1:45" ht="42" x14ac:dyDescent="0.35">
      <c r="A9" s="129" t="s">
        <v>200</v>
      </c>
      <c r="B9" s="251"/>
      <c r="C9" s="29" t="s">
        <v>202</v>
      </c>
      <c r="D9" s="90" t="s">
        <v>76</v>
      </c>
      <c r="E9" s="67">
        <v>45299</v>
      </c>
      <c r="F9" s="80" t="s">
        <v>195</v>
      </c>
      <c r="G9" s="96" t="s">
        <v>10</v>
      </c>
      <c r="H9" s="96" t="s">
        <v>30</v>
      </c>
      <c r="I9" s="44" t="s">
        <v>197</v>
      </c>
      <c r="J9" s="44" t="s">
        <v>198</v>
      </c>
      <c r="K9" s="80">
        <v>45413</v>
      </c>
      <c r="L9" s="11" t="s">
        <v>76</v>
      </c>
      <c r="M9" s="11" t="s">
        <v>203</v>
      </c>
      <c r="O9" s="85"/>
      <c r="P9" s="85"/>
      <c r="Q9" s="85"/>
      <c r="R9" s="85"/>
      <c r="S9" s="85"/>
      <c r="T9" s="85"/>
      <c r="U9" s="85"/>
      <c r="V9" s="85"/>
      <c r="W9" s="85"/>
      <c r="X9" s="85"/>
      <c r="Y9" s="85"/>
    </row>
    <row r="10" spans="1:45" ht="42" x14ac:dyDescent="0.35">
      <c r="A10" s="98" t="s">
        <v>199</v>
      </c>
      <c r="B10" s="130"/>
      <c r="C10" s="69" t="s">
        <v>201</v>
      </c>
      <c r="D10" s="87" t="s">
        <v>76</v>
      </c>
      <c r="E10" s="70">
        <v>45299</v>
      </c>
      <c r="F10" s="70" t="s">
        <v>26</v>
      </c>
      <c r="G10" s="95" t="s">
        <v>118</v>
      </c>
      <c r="H10" s="95" t="s">
        <v>30</v>
      </c>
      <c r="I10" s="249" t="s">
        <v>238</v>
      </c>
      <c r="J10" s="249" t="s">
        <v>239</v>
      </c>
      <c r="K10" s="70">
        <v>45428</v>
      </c>
      <c r="L10" s="30" t="s">
        <v>76</v>
      </c>
      <c r="M10" s="30" t="s">
        <v>203</v>
      </c>
      <c r="O10" s="85"/>
      <c r="P10" s="85"/>
      <c r="Q10" s="85"/>
      <c r="R10" s="85"/>
      <c r="S10" s="85"/>
      <c r="T10" s="85"/>
      <c r="U10" s="85"/>
      <c r="V10" s="85"/>
      <c r="W10" s="85"/>
      <c r="X10" s="85"/>
      <c r="Y10" s="85"/>
    </row>
    <row r="11" spans="1:45" ht="56" x14ac:dyDescent="0.35">
      <c r="A11" s="98" t="s">
        <v>190</v>
      </c>
      <c r="B11" s="121" t="s">
        <v>11</v>
      </c>
      <c r="C11" s="86" t="s">
        <v>191</v>
      </c>
      <c r="D11" s="90" t="s">
        <v>32</v>
      </c>
      <c r="E11" s="97">
        <v>45265</v>
      </c>
      <c r="F11" s="97" t="s">
        <v>195</v>
      </c>
      <c r="G11" s="96" t="s">
        <v>118</v>
      </c>
      <c r="H11" s="92" t="s">
        <v>14</v>
      </c>
      <c r="I11" s="24" t="s">
        <v>90</v>
      </c>
      <c r="J11" s="17" t="s">
        <v>196</v>
      </c>
      <c r="K11" s="122">
        <v>45359</v>
      </c>
      <c r="L11" s="67"/>
      <c r="M11" s="29" t="s">
        <v>192</v>
      </c>
      <c r="O11" s="85"/>
      <c r="P11" s="85"/>
      <c r="Q11" s="85"/>
      <c r="R11" s="85"/>
      <c r="S11" s="85"/>
      <c r="T11" s="85"/>
      <c r="U11" s="85"/>
      <c r="V11" s="85"/>
      <c r="W11" s="85"/>
      <c r="X11" s="85"/>
      <c r="Y11" s="85"/>
    </row>
    <row r="12" spans="1:45" ht="42" x14ac:dyDescent="0.35">
      <c r="A12" s="68" t="s">
        <v>189</v>
      </c>
      <c r="B12" s="86"/>
      <c r="C12" s="86" t="s">
        <v>174</v>
      </c>
      <c r="D12" s="87" t="s">
        <v>76</v>
      </c>
      <c r="E12" s="88">
        <v>45233</v>
      </c>
      <c r="F12" s="95" t="s">
        <v>26</v>
      </c>
      <c r="G12" s="95" t="s">
        <v>118</v>
      </c>
      <c r="H12" s="89" t="s">
        <v>14</v>
      </c>
      <c r="I12" s="41" t="s">
        <v>78</v>
      </c>
      <c r="J12" s="90" t="s">
        <v>56</v>
      </c>
      <c r="K12" s="88">
        <v>45463</v>
      </c>
      <c r="L12" s="70">
        <v>45246</v>
      </c>
      <c r="M12" s="29" t="s">
        <v>181</v>
      </c>
      <c r="O12" s="85"/>
      <c r="P12" s="85"/>
      <c r="Q12" s="85"/>
      <c r="R12" s="85"/>
      <c r="S12" s="85"/>
      <c r="T12" s="85"/>
      <c r="U12" s="85"/>
      <c r="V12" s="85"/>
      <c r="W12" s="85"/>
      <c r="X12" s="85"/>
      <c r="Y12" s="85"/>
    </row>
    <row r="13" spans="1:45" ht="56" x14ac:dyDescent="0.35">
      <c r="A13" s="68" t="s">
        <v>188</v>
      </c>
      <c r="B13" s="86" t="s">
        <v>11</v>
      </c>
      <c r="C13" s="86" t="s">
        <v>175</v>
      </c>
      <c r="D13" s="87" t="s">
        <v>27</v>
      </c>
      <c r="E13" s="65">
        <v>45225</v>
      </c>
      <c r="F13" s="95" t="s">
        <v>26</v>
      </c>
      <c r="G13" s="95" t="s">
        <v>118</v>
      </c>
      <c r="H13" s="89" t="s">
        <v>65</v>
      </c>
      <c r="I13" s="41" t="s">
        <v>78</v>
      </c>
      <c r="J13" s="90" t="s">
        <v>56</v>
      </c>
      <c r="K13" s="78">
        <v>45519</v>
      </c>
      <c r="L13" s="70">
        <v>45246</v>
      </c>
      <c r="M13" s="29" t="s">
        <v>180</v>
      </c>
      <c r="O13" s="85"/>
      <c r="P13" s="85"/>
      <c r="Q13" s="85"/>
      <c r="R13" s="85"/>
      <c r="S13" s="85"/>
      <c r="T13" s="85"/>
      <c r="U13" s="85"/>
      <c r="V13" s="85"/>
      <c r="W13" s="85"/>
      <c r="X13" s="85"/>
      <c r="Y13" s="85"/>
    </row>
    <row r="14" spans="1:45" ht="56" x14ac:dyDescent="0.35">
      <c r="A14" s="68" t="s">
        <v>156</v>
      </c>
      <c r="B14" s="86" t="s">
        <v>11</v>
      </c>
      <c r="C14" s="93" t="s">
        <v>157</v>
      </c>
      <c r="D14" s="87" t="s">
        <v>27</v>
      </c>
      <c r="E14" s="88">
        <v>45225</v>
      </c>
      <c r="F14" s="87" t="s">
        <v>26</v>
      </c>
      <c r="G14" s="87" t="s">
        <v>10</v>
      </c>
      <c r="H14" s="89" t="s">
        <v>14</v>
      </c>
      <c r="I14" s="41" t="s">
        <v>78</v>
      </c>
      <c r="J14" s="90" t="s">
        <v>56</v>
      </c>
      <c r="K14" s="88">
        <v>45491</v>
      </c>
      <c r="L14" s="94"/>
      <c r="M14" s="29" t="s">
        <v>179</v>
      </c>
      <c r="O14" s="85"/>
      <c r="P14" s="85"/>
      <c r="Q14" s="85"/>
      <c r="R14" s="85"/>
      <c r="S14" s="85"/>
      <c r="T14" s="85"/>
      <c r="U14" s="85"/>
      <c r="V14" s="85"/>
      <c r="W14" s="85"/>
      <c r="X14" s="85"/>
      <c r="Y14" s="85"/>
      <c r="Z14" s="85"/>
      <c r="AA14" s="91"/>
      <c r="AB14" s="91"/>
      <c r="AC14" s="91"/>
      <c r="AD14" s="91"/>
      <c r="AE14" s="91"/>
      <c r="AF14" s="91"/>
      <c r="AG14" s="91"/>
      <c r="AH14" s="91"/>
      <c r="AI14" s="91"/>
      <c r="AJ14" s="91"/>
      <c r="AK14" s="91"/>
      <c r="AL14" s="91"/>
      <c r="AM14" s="91"/>
      <c r="AN14" s="91"/>
      <c r="AO14" s="91"/>
      <c r="AP14" s="91"/>
      <c r="AQ14" s="91"/>
      <c r="AR14" s="91"/>
      <c r="AS14" s="91"/>
    </row>
    <row r="15" spans="1:45" ht="56" x14ac:dyDescent="0.35">
      <c r="A15" s="68" t="s">
        <v>158</v>
      </c>
      <c r="B15" s="86"/>
      <c r="C15" s="86" t="s">
        <v>159</v>
      </c>
      <c r="D15" s="90" t="s">
        <v>76</v>
      </c>
      <c r="E15" s="97">
        <v>45223</v>
      </c>
      <c r="F15" s="258" t="s">
        <v>195</v>
      </c>
      <c r="G15" s="252" t="s">
        <v>118</v>
      </c>
      <c r="H15" s="92" t="s">
        <v>114</v>
      </c>
      <c r="I15" s="47" t="s">
        <v>90</v>
      </c>
      <c r="J15" s="77" t="s">
        <v>196</v>
      </c>
      <c r="K15" s="88">
        <v>45398</v>
      </c>
      <c r="L15" s="89"/>
      <c r="M15" s="29" t="s">
        <v>178</v>
      </c>
      <c r="O15" s="85"/>
      <c r="P15" s="85"/>
      <c r="Q15" s="85"/>
      <c r="R15" s="85"/>
      <c r="S15" s="85"/>
      <c r="T15" s="85"/>
      <c r="U15" s="85"/>
      <c r="V15" s="85"/>
      <c r="W15" s="85"/>
      <c r="X15" s="85"/>
      <c r="Y15" s="85"/>
      <c r="Z15" s="85"/>
      <c r="AA15" s="91"/>
      <c r="AB15" s="91"/>
      <c r="AC15" s="91"/>
      <c r="AD15" s="91"/>
      <c r="AE15" s="91"/>
      <c r="AF15" s="91"/>
      <c r="AG15" s="91"/>
      <c r="AH15" s="91"/>
      <c r="AI15" s="91"/>
      <c r="AJ15" s="91"/>
      <c r="AK15" s="91"/>
      <c r="AL15" s="91"/>
      <c r="AM15" s="91"/>
      <c r="AN15" s="91"/>
      <c r="AO15" s="91"/>
      <c r="AP15" s="91"/>
      <c r="AQ15" s="91"/>
      <c r="AR15" s="91"/>
      <c r="AS15" s="91"/>
    </row>
    <row r="16" spans="1:45" ht="42" x14ac:dyDescent="0.35">
      <c r="A16" s="68" t="s">
        <v>160</v>
      </c>
      <c r="B16" s="86" t="s">
        <v>11</v>
      </c>
      <c r="C16" s="86" t="s">
        <v>161</v>
      </c>
      <c r="D16" s="90" t="s">
        <v>162</v>
      </c>
      <c r="E16" s="97">
        <v>45204</v>
      </c>
      <c r="F16" s="90" t="s">
        <v>26</v>
      </c>
      <c r="G16" s="90" t="s">
        <v>118</v>
      </c>
      <c r="H16" s="92" t="s">
        <v>114</v>
      </c>
      <c r="I16" s="41" t="s">
        <v>78</v>
      </c>
      <c r="J16" s="90" t="s">
        <v>56</v>
      </c>
      <c r="K16" s="259">
        <v>45463</v>
      </c>
      <c r="L16" s="89"/>
      <c r="M16" s="29"/>
      <c r="O16" s="85"/>
      <c r="P16" s="85"/>
      <c r="Q16" s="85"/>
      <c r="R16" s="85"/>
      <c r="S16" s="85"/>
      <c r="T16" s="85"/>
      <c r="U16" s="85"/>
      <c r="V16" s="85"/>
      <c r="W16" s="85"/>
      <c r="X16" s="85"/>
      <c r="Y16" s="85"/>
      <c r="Z16" s="85"/>
      <c r="AA16" s="91"/>
      <c r="AB16" s="91"/>
      <c r="AC16" s="91"/>
      <c r="AD16" s="91"/>
      <c r="AE16" s="91"/>
      <c r="AF16" s="91"/>
      <c r="AG16" s="91"/>
      <c r="AH16" s="91"/>
      <c r="AI16" s="91"/>
      <c r="AJ16" s="91"/>
      <c r="AK16" s="91"/>
      <c r="AL16" s="91"/>
      <c r="AM16" s="91"/>
      <c r="AN16" s="91"/>
      <c r="AO16" s="91"/>
      <c r="AP16" s="91"/>
      <c r="AQ16" s="91"/>
      <c r="AR16" s="91"/>
      <c r="AS16" s="91"/>
    </row>
    <row r="17" spans="1:45" ht="70" x14ac:dyDescent="0.35">
      <c r="A17" s="68" t="s">
        <v>163</v>
      </c>
      <c r="B17" s="86" t="s">
        <v>11</v>
      </c>
      <c r="C17" s="93" t="s">
        <v>164</v>
      </c>
      <c r="D17" s="87" t="s">
        <v>76</v>
      </c>
      <c r="E17" s="88">
        <v>45208</v>
      </c>
      <c r="F17" s="261" t="s">
        <v>195</v>
      </c>
      <c r="G17" s="87" t="s">
        <v>10</v>
      </c>
      <c r="H17" s="89" t="s">
        <v>30</v>
      </c>
      <c r="I17" s="260" t="s">
        <v>90</v>
      </c>
      <c r="J17" s="261" t="s">
        <v>196</v>
      </c>
      <c r="K17" s="88">
        <v>45401</v>
      </c>
      <c r="L17" s="89"/>
      <c r="M17" s="29"/>
      <c r="O17" s="85"/>
      <c r="P17" s="85"/>
      <c r="Q17" s="85"/>
      <c r="R17" s="85"/>
      <c r="S17" s="85"/>
      <c r="T17" s="85"/>
      <c r="U17" s="85"/>
      <c r="V17" s="85"/>
      <c r="W17" s="85"/>
      <c r="X17" s="85"/>
      <c r="Y17" s="85"/>
      <c r="Z17" s="85"/>
      <c r="AA17" s="91"/>
      <c r="AB17" s="91"/>
      <c r="AC17" s="91"/>
      <c r="AD17" s="91"/>
      <c r="AE17" s="91"/>
      <c r="AF17" s="91"/>
      <c r="AG17" s="91"/>
      <c r="AH17" s="91"/>
      <c r="AI17" s="91"/>
      <c r="AJ17" s="91"/>
      <c r="AK17" s="91"/>
      <c r="AL17" s="91"/>
      <c r="AM17" s="91"/>
      <c r="AN17" s="91"/>
      <c r="AO17" s="91"/>
      <c r="AP17" s="91"/>
      <c r="AQ17" s="91"/>
      <c r="AR17" s="91"/>
      <c r="AS17" s="91"/>
    </row>
    <row r="18" spans="1:45" ht="42" x14ac:dyDescent="0.35">
      <c r="A18" s="68" t="s">
        <v>165</v>
      </c>
      <c r="B18" s="93"/>
      <c r="C18" s="93" t="s">
        <v>166</v>
      </c>
      <c r="D18" s="87" t="s">
        <v>167</v>
      </c>
      <c r="E18" s="88">
        <v>45182</v>
      </c>
      <c r="F18" s="87" t="s">
        <v>195</v>
      </c>
      <c r="G18" s="87" t="s">
        <v>10</v>
      </c>
      <c r="H18" s="89" t="s">
        <v>114</v>
      </c>
      <c r="I18" s="123" t="s">
        <v>90</v>
      </c>
      <c r="J18" s="87" t="s">
        <v>196</v>
      </c>
      <c r="K18" s="88">
        <v>45268</v>
      </c>
      <c r="L18" s="94"/>
      <c r="M18" s="19" t="s">
        <v>176</v>
      </c>
      <c r="O18" s="85"/>
      <c r="P18" s="85"/>
      <c r="Q18" s="85"/>
      <c r="R18" s="85"/>
      <c r="S18" s="85"/>
      <c r="T18" s="85"/>
      <c r="U18" s="85"/>
      <c r="V18" s="85"/>
      <c r="W18" s="85"/>
      <c r="X18" s="85"/>
      <c r="Y18" s="85"/>
      <c r="Z18" s="85"/>
      <c r="AA18" s="91"/>
      <c r="AB18" s="91"/>
      <c r="AC18" s="91"/>
      <c r="AD18" s="91"/>
      <c r="AE18" s="91"/>
      <c r="AF18" s="91"/>
      <c r="AG18" s="91"/>
      <c r="AH18" s="91"/>
      <c r="AI18" s="91"/>
      <c r="AJ18" s="91"/>
      <c r="AK18" s="91"/>
      <c r="AL18" s="91"/>
      <c r="AM18" s="91"/>
      <c r="AN18" s="91"/>
      <c r="AO18" s="91"/>
      <c r="AP18" s="91"/>
      <c r="AQ18" s="91"/>
      <c r="AR18" s="91"/>
      <c r="AS18" s="91"/>
    </row>
    <row r="19" spans="1:45" ht="56.5" thickBot="1" x14ac:dyDescent="0.4">
      <c r="A19" s="68" t="s">
        <v>169</v>
      </c>
      <c r="B19" s="93" t="s">
        <v>11</v>
      </c>
      <c r="C19" s="93" t="s">
        <v>170</v>
      </c>
      <c r="D19" s="87" t="s">
        <v>76</v>
      </c>
      <c r="E19" s="88">
        <v>45182</v>
      </c>
      <c r="F19" s="87" t="s">
        <v>26</v>
      </c>
      <c r="G19" s="87" t="s">
        <v>10</v>
      </c>
      <c r="H19" s="89" t="s">
        <v>171</v>
      </c>
      <c r="I19" s="260" t="s">
        <v>119</v>
      </c>
      <c r="J19" s="261" t="s">
        <v>90</v>
      </c>
      <c r="K19" s="80">
        <v>45566</v>
      </c>
      <c r="L19" s="11"/>
      <c r="M19" s="29"/>
      <c r="O19" s="85"/>
      <c r="P19" s="85"/>
      <c r="Q19" s="85"/>
      <c r="R19" s="85"/>
      <c r="S19" s="85"/>
      <c r="T19" s="85"/>
      <c r="U19" s="85"/>
      <c r="V19" s="85"/>
      <c r="W19" s="85"/>
      <c r="X19" s="85"/>
      <c r="Y19" s="85"/>
      <c r="Z19" s="85"/>
      <c r="AA19" s="91"/>
      <c r="AB19" s="91"/>
      <c r="AC19" s="91"/>
      <c r="AD19" s="91"/>
      <c r="AE19" s="91"/>
      <c r="AF19" s="91"/>
      <c r="AG19" s="91"/>
      <c r="AH19" s="91"/>
      <c r="AI19" s="91"/>
      <c r="AJ19" s="91"/>
      <c r="AK19" s="91"/>
      <c r="AL19" s="91"/>
      <c r="AM19" s="91"/>
      <c r="AN19" s="91"/>
      <c r="AO19" s="91"/>
      <c r="AP19" s="91"/>
      <c r="AQ19" s="91"/>
      <c r="AR19" s="91"/>
      <c r="AS19" s="91"/>
    </row>
    <row r="20" spans="1:45" ht="57" thickTop="1" thickBot="1" x14ac:dyDescent="0.4">
      <c r="A20" s="68" t="s">
        <v>147</v>
      </c>
      <c r="B20" s="93"/>
      <c r="C20" s="63" t="s">
        <v>173</v>
      </c>
      <c r="D20" s="64" t="s">
        <v>76</v>
      </c>
      <c r="E20" s="65">
        <v>45182</v>
      </c>
      <c r="F20" s="65" t="s">
        <v>26</v>
      </c>
      <c r="G20" s="66" t="s">
        <v>10</v>
      </c>
      <c r="H20" s="66" t="s">
        <v>114</v>
      </c>
      <c r="I20" s="24" t="s">
        <v>119</v>
      </c>
      <c r="J20" s="44" t="s">
        <v>90</v>
      </c>
      <c r="K20" s="46">
        <v>45404</v>
      </c>
      <c r="L20" s="23"/>
      <c r="M20" s="19" t="s">
        <v>177</v>
      </c>
      <c r="O20" s="85"/>
      <c r="P20" s="85"/>
      <c r="Q20" s="85"/>
      <c r="R20" s="85"/>
      <c r="S20" s="85"/>
      <c r="T20" s="85"/>
      <c r="U20" s="85"/>
      <c r="V20" s="85"/>
      <c r="W20" s="85"/>
      <c r="X20" s="85"/>
      <c r="Y20" s="85"/>
    </row>
    <row r="21" spans="1:45" ht="70.5" thickBot="1" x14ac:dyDescent="0.35">
      <c r="A21" s="68" t="s">
        <v>115</v>
      </c>
      <c r="B21" s="62"/>
      <c r="C21" s="69" t="s">
        <v>113</v>
      </c>
      <c r="D21" s="30" t="s">
        <v>27</v>
      </c>
      <c r="E21" s="70">
        <v>45146</v>
      </c>
      <c r="F21" s="70" t="s">
        <v>26</v>
      </c>
      <c r="G21" s="30" t="s">
        <v>10</v>
      </c>
      <c r="H21" s="30" t="s">
        <v>114</v>
      </c>
      <c r="I21" s="41" t="s">
        <v>119</v>
      </c>
      <c r="J21" s="11" t="s">
        <v>90</v>
      </c>
      <c r="K21" s="18" t="s">
        <v>25</v>
      </c>
      <c r="L21" s="11" t="s">
        <v>15</v>
      </c>
      <c r="M21" s="69" t="s">
        <v>193</v>
      </c>
    </row>
    <row r="22" spans="1:45" ht="56.5" thickBot="1" x14ac:dyDescent="0.35">
      <c r="A22" s="54" t="s">
        <v>123</v>
      </c>
      <c r="B22" s="30"/>
      <c r="C22" s="72" t="s">
        <v>28</v>
      </c>
      <c r="D22" s="11" t="s">
        <v>76</v>
      </c>
      <c r="E22" s="67">
        <v>45142</v>
      </c>
      <c r="F22" s="67" t="s">
        <v>26</v>
      </c>
      <c r="G22" s="11" t="s">
        <v>10</v>
      </c>
      <c r="H22" s="11" t="s">
        <v>30</v>
      </c>
      <c r="I22" s="67" t="s">
        <v>120</v>
      </c>
      <c r="J22" s="11" t="s">
        <v>141</v>
      </c>
      <c r="K22" s="67">
        <v>45372</v>
      </c>
      <c r="L22" s="11" t="s">
        <v>76</v>
      </c>
      <c r="M22" s="29" t="s">
        <v>124</v>
      </c>
      <c r="N22" s="52"/>
    </row>
    <row r="23" spans="1:45" ht="126.5" thickBot="1" x14ac:dyDescent="0.35">
      <c r="A23" s="54" t="s">
        <v>107</v>
      </c>
      <c r="B23" s="71"/>
      <c r="C23" s="49" t="s">
        <v>116</v>
      </c>
      <c r="D23" s="15" t="s">
        <v>117</v>
      </c>
      <c r="E23" s="16">
        <v>45134</v>
      </c>
      <c r="F23" s="67" t="s">
        <v>195</v>
      </c>
      <c r="G23" s="23" t="s">
        <v>118</v>
      </c>
      <c r="H23" s="40" t="s">
        <v>14</v>
      </c>
      <c r="I23" s="41" t="s">
        <v>90</v>
      </c>
      <c r="J23" s="11" t="s">
        <v>196</v>
      </c>
      <c r="K23" s="67" t="s">
        <v>187</v>
      </c>
      <c r="L23" s="23" t="s">
        <v>109</v>
      </c>
      <c r="M23" s="19" t="s">
        <v>122</v>
      </c>
      <c r="N23" s="52"/>
    </row>
    <row r="24" spans="1:45" customFormat="1" ht="70.5" thickBot="1" x14ac:dyDescent="0.4">
      <c r="A24" s="54" t="s">
        <v>99</v>
      </c>
      <c r="B24" s="48" t="s">
        <v>11</v>
      </c>
      <c r="C24" s="49" t="s">
        <v>100</v>
      </c>
      <c r="D24" s="15" t="s">
        <v>27</v>
      </c>
      <c r="E24" s="16">
        <v>45132</v>
      </c>
      <c r="F24" s="80" t="s">
        <v>195</v>
      </c>
      <c r="G24" s="23" t="s">
        <v>10</v>
      </c>
      <c r="H24" s="40" t="s">
        <v>30</v>
      </c>
      <c r="I24" s="45" t="s">
        <v>207</v>
      </c>
      <c r="J24" s="81" t="s">
        <v>198</v>
      </c>
      <c r="K24" s="46">
        <v>45411</v>
      </c>
      <c r="L24" s="23" t="s">
        <v>76</v>
      </c>
      <c r="M24" s="19" t="s">
        <v>142</v>
      </c>
      <c r="N24" s="28"/>
      <c r="O24" s="28"/>
      <c r="P24" s="28"/>
      <c r="Q24" s="28"/>
      <c r="R24" s="28"/>
      <c r="S24" s="28"/>
      <c r="T24" s="28"/>
      <c r="U24" s="28"/>
      <c r="V24" s="28"/>
      <c r="W24" s="28"/>
      <c r="X24" s="28"/>
      <c r="Y24" s="50"/>
    </row>
    <row r="25" spans="1:45" customFormat="1" ht="70.5" thickBot="1" x14ac:dyDescent="0.4">
      <c r="A25" s="54" t="s">
        <v>101</v>
      </c>
      <c r="B25" s="48"/>
      <c r="C25" s="49" t="s">
        <v>102</v>
      </c>
      <c r="D25" s="15" t="s">
        <v>27</v>
      </c>
      <c r="E25" s="16">
        <v>45114</v>
      </c>
      <c r="F25" s="67" t="s">
        <v>195</v>
      </c>
      <c r="G25" s="23" t="s">
        <v>10</v>
      </c>
      <c r="H25" s="40" t="s">
        <v>14</v>
      </c>
      <c r="I25" s="24" t="s">
        <v>197</v>
      </c>
      <c r="J25" s="17" t="str">
        <f>LOOKUP(I25,[1]Lookups!$A$3:$A$20,[1]Lookups!$B$3:$B$20)</f>
        <v>End of process</v>
      </c>
      <c r="K25" s="18">
        <v>45271</v>
      </c>
      <c r="L25" s="23" t="s">
        <v>15</v>
      </c>
      <c r="M25" s="19" t="s">
        <v>103</v>
      </c>
      <c r="N25" s="28"/>
      <c r="O25" s="28">
        <v>2</v>
      </c>
      <c r="P25" s="28"/>
      <c r="Q25" s="28"/>
      <c r="R25" s="28"/>
      <c r="S25" s="28"/>
      <c r="T25" s="28"/>
      <c r="U25" s="28"/>
      <c r="V25" s="28"/>
      <c r="W25" s="28"/>
      <c r="X25" s="28"/>
      <c r="Y25" s="50"/>
    </row>
    <row r="26" spans="1:45" s="28" customFormat="1" ht="98.5" thickBot="1" x14ac:dyDescent="0.35">
      <c r="A26" s="20" t="s">
        <v>74</v>
      </c>
      <c r="B26" s="48"/>
      <c r="C26" s="22" t="s">
        <v>75</v>
      </c>
      <c r="D26" s="15" t="s">
        <v>77</v>
      </c>
      <c r="E26" s="16">
        <v>45022</v>
      </c>
      <c r="F26" s="67" t="s">
        <v>26</v>
      </c>
      <c r="G26" s="23" t="s">
        <v>10</v>
      </c>
      <c r="H26" s="40" t="s">
        <v>14</v>
      </c>
      <c r="I26" s="24" t="s">
        <v>78</v>
      </c>
      <c r="J26" s="17" t="s">
        <v>56</v>
      </c>
      <c r="K26" s="18">
        <v>45491</v>
      </c>
      <c r="L26" s="23" t="s">
        <v>16</v>
      </c>
      <c r="M26" s="19" t="s">
        <v>81</v>
      </c>
    </row>
    <row r="27" spans="1:45" s="28" customFormat="1" ht="100" customHeight="1" thickBot="1" x14ac:dyDescent="0.35">
      <c r="A27" s="20" t="s">
        <v>66</v>
      </c>
      <c r="B27" s="21"/>
      <c r="C27" s="22" t="s">
        <v>67</v>
      </c>
      <c r="D27" s="15" t="s">
        <v>68</v>
      </c>
      <c r="E27" s="16">
        <v>45014</v>
      </c>
      <c r="F27" s="67" t="s">
        <v>26</v>
      </c>
      <c r="G27" s="23" t="s">
        <v>10</v>
      </c>
      <c r="H27" s="40" t="s">
        <v>14</v>
      </c>
      <c r="I27" s="24" t="s">
        <v>120</v>
      </c>
      <c r="J27" s="17" t="s">
        <v>141</v>
      </c>
      <c r="K27" s="18" t="s">
        <v>25</v>
      </c>
      <c r="L27" s="23" t="s">
        <v>16</v>
      </c>
      <c r="M27" s="19" t="s">
        <v>84</v>
      </c>
    </row>
    <row r="28" spans="1:45" s="28" customFormat="1" ht="130" customHeight="1" thickBot="1" x14ac:dyDescent="0.35">
      <c r="A28" s="20" t="s">
        <v>51</v>
      </c>
      <c r="B28" s="21"/>
      <c r="C28" s="22" t="s">
        <v>57</v>
      </c>
      <c r="D28" s="15" t="s">
        <v>39</v>
      </c>
      <c r="E28" s="16">
        <v>44991</v>
      </c>
      <c r="F28" s="67" t="s">
        <v>26</v>
      </c>
      <c r="G28" s="23" t="s">
        <v>10</v>
      </c>
      <c r="H28" s="23" t="s">
        <v>65</v>
      </c>
      <c r="I28" s="24" t="s">
        <v>120</v>
      </c>
      <c r="J28" s="17" t="s">
        <v>141</v>
      </c>
      <c r="K28" s="18">
        <v>45372</v>
      </c>
      <c r="L28" s="23" t="s">
        <v>15</v>
      </c>
      <c r="M28" s="19" t="s">
        <v>194</v>
      </c>
    </row>
    <row r="29" spans="1:45" s="28" customFormat="1" ht="124" customHeight="1" thickBot="1" x14ac:dyDescent="0.35">
      <c r="A29" s="20" t="s">
        <v>105</v>
      </c>
      <c r="B29" s="21" t="s">
        <v>50</v>
      </c>
      <c r="C29" s="22" t="s">
        <v>106</v>
      </c>
      <c r="D29" s="23" t="s">
        <v>15</v>
      </c>
      <c r="E29" s="16">
        <v>44963</v>
      </c>
      <c r="F29" s="67" t="s">
        <v>195</v>
      </c>
      <c r="G29" s="23" t="s">
        <v>118</v>
      </c>
      <c r="H29" s="23" t="s">
        <v>14</v>
      </c>
      <c r="I29" s="41" t="s">
        <v>90</v>
      </c>
      <c r="J29" s="11" t="s">
        <v>196</v>
      </c>
      <c r="K29" s="30" t="s">
        <v>206</v>
      </c>
      <c r="L29" s="23" t="s">
        <v>15</v>
      </c>
      <c r="M29" s="19" t="s">
        <v>143</v>
      </c>
    </row>
    <row r="30" spans="1:45" s="28" customFormat="1" ht="94" customHeight="1" thickBot="1" x14ac:dyDescent="0.35">
      <c r="A30" s="20" t="s">
        <v>49</v>
      </c>
      <c r="B30" s="21" t="s">
        <v>11</v>
      </c>
      <c r="C30" s="22" t="s">
        <v>53</v>
      </c>
      <c r="D30" s="15" t="s">
        <v>54</v>
      </c>
      <c r="E30" s="16">
        <v>44991</v>
      </c>
      <c r="F30" s="67" t="s">
        <v>195</v>
      </c>
      <c r="G30" s="23" t="s">
        <v>55</v>
      </c>
      <c r="H30" s="23" t="s">
        <v>14</v>
      </c>
      <c r="I30" s="24" t="s">
        <v>207</v>
      </c>
      <c r="J30" s="24" t="s">
        <v>198</v>
      </c>
      <c r="K30" s="18">
        <v>45328</v>
      </c>
      <c r="L30" s="23" t="s">
        <v>15</v>
      </c>
      <c r="M30" s="19" t="s">
        <v>121</v>
      </c>
    </row>
    <row r="31" spans="1:45" s="28" customFormat="1" ht="94" customHeight="1" thickBot="1" x14ac:dyDescent="0.35">
      <c r="A31" s="20" t="s">
        <v>49</v>
      </c>
      <c r="B31" s="21" t="s">
        <v>50</v>
      </c>
      <c r="C31" s="22" t="s">
        <v>52</v>
      </c>
      <c r="D31" s="15" t="s">
        <v>24</v>
      </c>
      <c r="E31" s="16">
        <v>44873</v>
      </c>
      <c r="F31" s="67" t="s">
        <v>195</v>
      </c>
      <c r="G31" s="23" t="s">
        <v>10</v>
      </c>
      <c r="H31" s="23" t="s">
        <v>14</v>
      </c>
      <c r="I31" s="24" t="s">
        <v>207</v>
      </c>
      <c r="J31" s="24" t="s">
        <v>198</v>
      </c>
      <c r="K31" s="18">
        <v>45328</v>
      </c>
      <c r="L31" s="23" t="s">
        <v>15</v>
      </c>
      <c r="M31" s="19" t="s">
        <v>144</v>
      </c>
    </row>
    <row r="32" spans="1:45" s="28" customFormat="1" ht="126.5" thickBot="1" x14ac:dyDescent="0.35">
      <c r="A32" s="20" t="s">
        <v>94</v>
      </c>
      <c r="B32" s="21"/>
      <c r="C32" s="22" t="s">
        <v>129</v>
      </c>
      <c r="D32" s="15" t="s">
        <v>126</v>
      </c>
      <c r="E32" s="16">
        <v>44844</v>
      </c>
      <c r="F32" s="67" t="s">
        <v>195</v>
      </c>
      <c r="G32" s="23" t="s">
        <v>127</v>
      </c>
      <c r="H32" s="24" t="s">
        <v>14</v>
      </c>
      <c r="I32" s="17" t="s">
        <v>90</v>
      </c>
      <c r="J32" s="18" t="s">
        <v>198</v>
      </c>
      <c r="K32" s="16">
        <v>45275</v>
      </c>
      <c r="L32" s="23" t="s">
        <v>15</v>
      </c>
      <c r="M32" s="19" t="s">
        <v>125</v>
      </c>
      <c r="O32" s="73">
        <v>45092</v>
      </c>
      <c r="P32" s="73">
        <v>45113</v>
      </c>
      <c r="Q32" s="73">
        <v>44700</v>
      </c>
    </row>
    <row r="33" spans="1:24" ht="94" customHeight="1" thickBot="1" x14ac:dyDescent="0.35">
      <c r="A33" s="43" t="s">
        <v>36</v>
      </c>
      <c r="B33" s="21"/>
      <c r="C33" s="31" t="s">
        <v>128</v>
      </c>
      <c r="D33" s="32" t="s">
        <v>39</v>
      </c>
      <c r="E33" s="8">
        <v>44806</v>
      </c>
      <c r="F33" s="67" t="s">
        <v>26</v>
      </c>
      <c r="G33" s="7" t="s">
        <v>10</v>
      </c>
      <c r="H33" s="7" t="s">
        <v>14</v>
      </c>
      <c r="I33" s="17" t="s">
        <v>119</v>
      </c>
      <c r="J33" s="30" t="str">
        <f>LOOKUP(I33,[2]Lookups!$A$3:$A$21,[2]Lookups!$B$3:$B$21)</f>
        <v>Implemented</v>
      </c>
      <c r="K33" s="74" t="s">
        <v>25</v>
      </c>
      <c r="L33" s="7" t="s">
        <v>15</v>
      </c>
      <c r="M33" s="29" t="s">
        <v>186</v>
      </c>
    </row>
    <row r="34" spans="1:24" ht="130.25" customHeight="1" thickBot="1" x14ac:dyDescent="0.35">
      <c r="A34" s="43" t="s">
        <v>35</v>
      </c>
      <c r="B34" s="30"/>
      <c r="C34" s="31" t="s">
        <v>37</v>
      </c>
      <c r="D34" s="32" t="s">
        <v>38</v>
      </c>
      <c r="E34" s="8">
        <v>44781</v>
      </c>
      <c r="F34" s="67" t="s">
        <v>195</v>
      </c>
      <c r="G34" s="7" t="s">
        <v>118</v>
      </c>
      <c r="H34" s="7" t="s">
        <v>14</v>
      </c>
      <c r="I34" s="41" t="s">
        <v>90</v>
      </c>
      <c r="J34" s="11" t="s">
        <v>196</v>
      </c>
      <c r="K34" s="74">
        <v>45346</v>
      </c>
      <c r="L34" s="7" t="s">
        <v>16</v>
      </c>
      <c r="M34" s="29" t="s">
        <v>145</v>
      </c>
    </row>
    <row r="35" spans="1:24" s="124" customFormat="1" ht="119.5" customHeight="1" x14ac:dyDescent="0.35">
      <c r="A35" s="43" t="s">
        <v>33</v>
      </c>
      <c r="B35" s="30" t="s">
        <v>11</v>
      </c>
      <c r="C35" s="31" t="s">
        <v>34</v>
      </c>
      <c r="D35" s="32" t="s">
        <v>27</v>
      </c>
      <c r="E35" s="8">
        <v>44735</v>
      </c>
      <c r="F35" s="67" t="s">
        <v>195</v>
      </c>
      <c r="G35" s="7" t="s">
        <v>118</v>
      </c>
      <c r="H35" s="7" t="s">
        <v>14</v>
      </c>
      <c r="I35" s="41" t="s">
        <v>90</v>
      </c>
      <c r="J35" s="11" t="s">
        <v>196</v>
      </c>
      <c r="K35" s="74">
        <v>45346</v>
      </c>
      <c r="L35" s="7" t="s">
        <v>32</v>
      </c>
      <c r="M35" s="29" t="s">
        <v>146</v>
      </c>
    </row>
    <row r="36" spans="1:24" s="124" customFormat="1" ht="210" x14ac:dyDescent="0.35">
      <c r="A36" s="42" t="s">
        <v>42</v>
      </c>
      <c r="B36" s="30" t="s">
        <v>11</v>
      </c>
      <c r="C36" s="31" t="s">
        <v>82</v>
      </c>
      <c r="D36" s="32" t="s">
        <v>43</v>
      </c>
      <c r="E36" s="8">
        <v>44690</v>
      </c>
      <c r="F36" s="67" t="s">
        <v>26</v>
      </c>
      <c r="G36" s="7" t="s">
        <v>10</v>
      </c>
      <c r="H36" s="7" t="s">
        <v>14</v>
      </c>
      <c r="I36" s="41" t="s">
        <v>119</v>
      </c>
      <c r="J36" s="11" t="s">
        <v>90</v>
      </c>
      <c r="K36" s="74" t="s">
        <v>25</v>
      </c>
      <c r="L36" s="7" t="s">
        <v>16</v>
      </c>
      <c r="M36" s="29" t="s">
        <v>83</v>
      </c>
    </row>
    <row r="37" spans="1:24" x14ac:dyDescent="0.3">
      <c r="B37" s="30"/>
    </row>
    <row r="38" spans="1:24" s="124" customFormat="1" ht="60" customHeight="1" x14ac:dyDescent="0.35">
      <c r="B38" s="27"/>
      <c r="E38" s="125"/>
      <c r="F38" s="125"/>
      <c r="G38" s="33"/>
      <c r="H38" s="126"/>
      <c r="I38" s="126"/>
      <c r="J38" s="126"/>
      <c r="K38" s="126"/>
      <c r="L38" s="127"/>
      <c r="M38"/>
      <c r="N38" s="128"/>
      <c r="O38" s="34"/>
      <c r="P38" s="128"/>
      <c r="Q38" s="35"/>
      <c r="R38" s="35"/>
      <c r="S38" s="36"/>
      <c r="T38" s="36"/>
      <c r="U38" s="35"/>
      <c r="V38" s="34"/>
      <c r="W38" s="34"/>
      <c r="X38" s="37"/>
    </row>
    <row r="39" spans="1:24" ht="14.5" x14ac:dyDescent="0.35">
      <c r="B39" s="124"/>
    </row>
  </sheetData>
  <mergeCells count="2">
    <mergeCell ref="A2:B2"/>
    <mergeCell ref="A1:C1"/>
  </mergeCells>
  <phoneticPr fontId="4" type="noConversion"/>
  <conditionalFormatting sqref="E23:E36">
    <cfRule type="cellIs" dxfId="28" priority="3" stopIfTrue="1" operator="equal">
      <formula>"Closed"</formula>
    </cfRule>
    <cfRule type="cellIs" dxfId="27" priority="4" stopIfTrue="1" operator="equal">
      <formula>"Live"</formula>
    </cfRule>
  </conditionalFormatting>
  <conditionalFormatting sqref="G38">
    <cfRule type="cellIs" dxfId="26" priority="71" stopIfTrue="1" operator="equal">
      <formula>"Closed"</formula>
    </cfRule>
    <cfRule type="cellIs" dxfId="25" priority="72" stopIfTrue="1" operator="equal">
      <formula>"Live"</formula>
    </cfRule>
  </conditionalFormatting>
  <conditionalFormatting sqref="K33">
    <cfRule type="expression" dxfId="24" priority="9">
      <formula>#REF!="Yes"</formula>
    </cfRule>
  </conditionalFormatting>
  <conditionalFormatting sqref="U38">
    <cfRule type="containsText" dxfId="23" priority="73" operator="containsText" text="Y">
      <formula>NOT(ISERROR(SEARCH("Y",U38)))</formula>
    </cfRule>
    <cfRule type="containsText" dxfId="22" priority="74" operator="containsText" text="N">
      <formula>NOT(ISERROR(SEARCH("N",U38)))</formula>
    </cfRule>
  </conditionalFormatting>
  <pageMargins left="0.7" right="0.7" top="0.75" bottom="0.75" header="0.3" footer="0.3"/>
  <pageSetup paperSize="9" orientation="portrait" r:id="rId1"/>
  <ignoredErrors>
    <ignoredError sqref="B7 C6:L6 A3:A36 N6:XFD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1"/>
  <sheetViews>
    <sheetView workbookViewId="0">
      <pane ySplit="2" topLeftCell="A3" activePane="bottomLeft" state="frozen"/>
      <selection pane="bottomLeft" sqref="A1:C1"/>
    </sheetView>
  </sheetViews>
  <sheetFormatPr defaultColWidth="8.81640625" defaultRowHeight="14" outlineLevelCol="2" x14ac:dyDescent="0.3"/>
  <cols>
    <col min="1" max="1" width="8.81640625" style="27"/>
    <col min="2" max="2" width="5.08984375" style="27" bestFit="1" customWidth="1"/>
    <col min="3" max="3" width="30.36328125" style="27" customWidth="1"/>
    <col min="4" max="4" width="14.453125" style="27" customWidth="1" outlineLevel="1"/>
    <col min="5" max="5" width="12.81640625" style="27" customWidth="1" outlineLevel="1"/>
    <col min="6" max="6" width="17.26953125" style="27" customWidth="1" outlineLevel="2"/>
    <col min="7" max="7" width="15" style="27" customWidth="1"/>
    <col min="8" max="8" width="12.54296875" style="27" customWidth="1"/>
    <col min="9" max="9" width="11.90625" style="27" customWidth="1"/>
    <col min="10" max="10" width="15.1796875" style="27" customWidth="1"/>
    <col min="11" max="11" width="17" style="27" customWidth="1"/>
    <col min="12" max="12" width="14.54296875" style="27" customWidth="1"/>
    <col min="13" max="13" width="71" style="27" customWidth="1"/>
    <col min="14" max="16384" width="8.81640625" style="27"/>
  </cols>
  <sheetData>
    <row r="1" spans="1:13" ht="29.5" customHeight="1" thickBot="1" x14ac:dyDescent="0.35">
      <c r="A1" s="233" t="s">
        <v>243</v>
      </c>
      <c r="B1" s="233"/>
      <c r="C1" s="233"/>
    </row>
    <row r="2" spans="1:13" ht="28.5" thickBot="1" x14ac:dyDescent="0.35">
      <c r="A2" s="206" t="s">
        <v>0</v>
      </c>
      <c r="B2" s="207"/>
      <c r="C2" s="207" t="s">
        <v>1</v>
      </c>
      <c r="D2" s="207" t="s">
        <v>2</v>
      </c>
      <c r="E2" s="207" t="s">
        <v>3</v>
      </c>
      <c r="F2" s="207" t="s">
        <v>17</v>
      </c>
      <c r="G2" s="207" t="s">
        <v>18</v>
      </c>
      <c r="H2" s="208" t="s">
        <v>19</v>
      </c>
      <c r="I2" s="207" t="s">
        <v>20</v>
      </c>
      <c r="J2" s="207" t="s">
        <v>21</v>
      </c>
      <c r="K2" s="207" t="s">
        <v>22</v>
      </c>
      <c r="L2" s="207" t="s">
        <v>19</v>
      </c>
      <c r="M2" s="209" t="s">
        <v>23</v>
      </c>
    </row>
    <row r="3" spans="1:13" ht="56" x14ac:dyDescent="0.3">
      <c r="A3" s="210" t="s">
        <v>115</v>
      </c>
      <c r="B3" s="11"/>
      <c r="C3" s="29" t="s">
        <v>140</v>
      </c>
      <c r="D3" s="11" t="s">
        <v>27</v>
      </c>
      <c r="E3" s="211">
        <v>45148</v>
      </c>
      <c r="F3" s="41" t="s">
        <v>168</v>
      </c>
      <c r="G3" s="11" t="s">
        <v>172</v>
      </c>
      <c r="H3" s="70" t="s">
        <v>25</v>
      </c>
      <c r="I3" s="11" t="s">
        <v>138</v>
      </c>
      <c r="J3" s="11" t="s">
        <v>168</v>
      </c>
      <c r="K3" s="211" t="s">
        <v>172</v>
      </c>
      <c r="L3" s="70" t="s">
        <v>25</v>
      </c>
      <c r="M3" s="225" t="s">
        <v>240</v>
      </c>
    </row>
    <row r="4" spans="1:13" s="28" customFormat="1" ht="42" x14ac:dyDescent="0.3">
      <c r="A4" s="212" t="s">
        <v>74</v>
      </c>
      <c r="B4" s="21"/>
      <c r="C4" s="22" t="s">
        <v>75</v>
      </c>
      <c r="D4" s="23" t="s">
        <v>77</v>
      </c>
      <c r="E4" s="16">
        <v>45022</v>
      </c>
      <c r="F4" s="23" t="s">
        <v>13</v>
      </c>
      <c r="G4" s="17" t="s">
        <v>56</v>
      </c>
      <c r="H4" s="18">
        <v>45491</v>
      </c>
      <c r="I4" s="18" t="s">
        <v>91</v>
      </c>
      <c r="J4" s="23" t="s">
        <v>13</v>
      </c>
      <c r="K4" s="17" t="s">
        <v>56</v>
      </c>
      <c r="L4" s="23"/>
      <c r="M4" s="19"/>
    </row>
    <row r="5" spans="1:13" ht="42.5" thickBot="1" x14ac:dyDescent="0.35">
      <c r="A5" s="210" t="s">
        <v>66</v>
      </c>
      <c r="B5" s="213"/>
      <c r="C5" s="22" t="s">
        <v>67</v>
      </c>
      <c r="D5" s="11" t="s">
        <v>68</v>
      </c>
      <c r="E5" s="211">
        <v>45014</v>
      </c>
      <c r="F5" s="24" t="s">
        <v>120</v>
      </c>
      <c r="G5" s="17" t="s">
        <v>141</v>
      </c>
      <c r="H5" s="18" t="s">
        <v>25</v>
      </c>
      <c r="I5" s="11" t="s">
        <v>148</v>
      </c>
      <c r="J5" s="45" t="s">
        <v>120</v>
      </c>
      <c r="K5" s="46" t="s">
        <v>241</v>
      </c>
      <c r="L5" s="80" t="s">
        <v>25</v>
      </c>
      <c r="M5" s="213"/>
    </row>
    <row r="6" spans="1:13" ht="28" x14ac:dyDescent="0.3">
      <c r="A6" s="214" t="s">
        <v>36</v>
      </c>
      <c r="B6" s="30"/>
      <c r="C6" s="31" t="s">
        <v>128</v>
      </c>
      <c r="D6" s="215" t="s">
        <v>39</v>
      </c>
      <c r="E6" s="8">
        <v>44806</v>
      </c>
      <c r="F6" s="17" t="s">
        <v>119</v>
      </c>
      <c r="G6" s="30" t="str">
        <f>LOOKUP(F6,[2]Lookups!$A$3:$A$21,[2]Lookups!$B$3:$B$21)</f>
        <v>Implemented</v>
      </c>
      <c r="H6" s="74" t="s">
        <v>25</v>
      </c>
      <c r="I6" s="30" t="s">
        <v>136</v>
      </c>
      <c r="J6" s="17" t="s">
        <v>119</v>
      </c>
      <c r="K6" s="30" t="str">
        <f>LOOKUP(J6,[2]Lookups!$A$3:$A$21,[2]Lookups!$B$3:$B$21)</f>
        <v>Implemented</v>
      </c>
      <c r="L6" s="74" t="s">
        <v>25</v>
      </c>
      <c r="M6" s="19"/>
    </row>
    <row r="7" spans="1:13" ht="70" x14ac:dyDescent="0.3">
      <c r="A7" s="216" t="s">
        <v>105</v>
      </c>
      <c r="B7" s="201" t="s">
        <v>11</v>
      </c>
      <c r="C7" s="217" t="s">
        <v>139</v>
      </c>
      <c r="D7" s="201" t="s">
        <v>15</v>
      </c>
      <c r="E7" s="218">
        <v>44963</v>
      </c>
      <c r="F7" s="201" t="s">
        <v>90</v>
      </c>
      <c r="G7" s="201" t="s">
        <v>89</v>
      </c>
      <c r="H7" s="201" t="s">
        <v>208</v>
      </c>
      <c r="I7" s="201" t="s">
        <v>137</v>
      </c>
      <c r="J7" s="201" t="s">
        <v>90</v>
      </c>
      <c r="K7" s="201" t="s">
        <v>89</v>
      </c>
      <c r="L7" s="219">
        <v>45278</v>
      </c>
      <c r="M7" s="220"/>
    </row>
    <row r="8" spans="1:13" s="266" customFormat="1" ht="42" x14ac:dyDescent="0.3">
      <c r="A8" s="262" t="s">
        <v>107</v>
      </c>
      <c r="B8" s="256"/>
      <c r="C8" s="200" t="s">
        <v>111</v>
      </c>
      <c r="D8" s="256" t="s">
        <v>109</v>
      </c>
      <c r="E8" s="263">
        <v>45134</v>
      </c>
      <c r="F8" s="264" t="s">
        <v>90</v>
      </c>
      <c r="G8" s="256" t="s">
        <v>196</v>
      </c>
      <c r="H8" s="263" t="s">
        <v>187</v>
      </c>
      <c r="I8" s="256" t="s">
        <v>112</v>
      </c>
      <c r="J8" s="256" t="s">
        <v>90</v>
      </c>
      <c r="K8" s="219" t="s">
        <v>89</v>
      </c>
      <c r="L8" s="265">
        <v>45411</v>
      </c>
      <c r="M8" s="200" t="s">
        <v>216</v>
      </c>
    </row>
    <row r="1048561" spans="10:10" x14ac:dyDescent="0.3">
      <c r="J1048561" s="8"/>
    </row>
  </sheetData>
  <mergeCells count="1">
    <mergeCell ref="A1:C1"/>
  </mergeCells>
  <phoneticPr fontId="4" type="noConversion"/>
  <conditionalFormatting sqref="E4:E7">
    <cfRule type="cellIs" dxfId="21" priority="4" stopIfTrue="1" operator="equal">
      <formula>"Closed"</formula>
    </cfRule>
    <cfRule type="cellIs" dxfId="20" priority="5" stopIfTrue="1" operator="equal">
      <formula>"Live"</formula>
    </cfRule>
  </conditionalFormatting>
  <conditionalFormatting sqref="H6">
    <cfRule type="expression" dxfId="19" priority="2">
      <formula>#REF!="Yes"</formula>
    </cfRule>
  </conditionalFormatting>
  <conditionalFormatting sqref="J1048561">
    <cfRule type="expression" dxfId="18" priority="72">
      <formula>$R1048561="Yes"</formula>
    </cfRule>
  </conditionalFormatting>
  <conditionalFormatting sqref="L6">
    <cfRule type="expression" dxfId="17" priority="1">
      <formula>#REF!="Yes"</formula>
    </cfRule>
  </conditionalFormatting>
  <pageMargins left="0.7" right="0.7" top="0.75" bottom="0.75" header="0.3" footer="0.3"/>
  <pageSetup paperSize="9" orientation="portrait" r:id="rId1"/>
  <ignoredErrors>
    <ignoredError sqref="A7:A8 A3 A6:M6 A4:A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workbookViewId="0">
      <selection sqref="A1:C1"/>
    </sheetView>
  </sheetViews>
  <sheetFormatPr defaultColWidth="8.81640625" defaultRowHeight="14" outlineLevelCol="2" x14ac:dyDescent="0.3"/>
  <cols>
    <col min="1" max="1" width="8.81640625" style="5"/>
    <col min="2" max="2" width="2.1796875" style="5" bestFit="1" customWidth="1"/>
    <col min="3" max="3" width="33.08984375" style="5" customWidth="1"/>
    <col min="4" max="4" width="18.6328125" style="5" customWidth="1" outlineLevel="1"/>
    <col min="5" max="5" width="12.90625" style="5" customWidth="1" outlineLevel="1"/>
    <col min="6" max="6" width="11.453125" style="5" customWidth="1" outlineLevel="2"/>
    <col min="7" max="7" width="11.1796875" style="5" customWidth="1" outlineLevel="2"/>
    <col min="8" max="8" width="16.1796875" style="5" customWidth="1"/>
    <col min="9" max="9" width="14.1796875" style="5" customWidth="1"/>
    <col min="10" max="10" width="15.36328125" style="5" customWidth="1"/>
    <col min="11" max="11" width="86.1796875" style="5" customWidth="1"/>
    <col min="12" max="16384" width="8.81640625" style="5"/>
  </cols>
  <sheetData>
    <row r="1" spans="1:22" s="4" customFormat="1" ht="14.5" thickBot="1" x14ac:dyDescent="0.35">
      <c r="A1" s="234" t="s">
        <v>243</v>
      </c>
      <c r="B1" s="234"/>
      <c r="C1" s="235"/>
    </row>
    <row r="2" spans="1:22" ht="29" thickTop="1" thickBot="1" x14ac:dyDescent="0.35">
      <c r="A2" s="1" t="s">
        <v>0</v>
      </c>
      <c r="B2" s="2"/>
      <c r="C2" s="2" t="s">
        <v>1</v>
      </c>
      <c r="D2" s="2" t="s">
        <v>2</v>
      </c>
      <c r="E2" s="2" t="s">
        <v>3</v>
      </c>
      <c r="F2" s="3" t="s">
        <v>4</v>
      </c>
      <c r="G2" s="3" t="s">
        <v>5</v>
      </c>
      <c r="H2" s="3" t="s">
        <v>6</v>
      </c>
      <c r="I2" s="3" t="s">
        <v>7</v>
      </c>
      <c r="J2" s="3" t="s">
        <v>8</v>
      </c>
      <c r="K2" s="2" t="s">
        <v>23</v>
      </c>
    </row>
    <row r="3" spans="1:22" s="9" customFormat="1" ht="42.5" thickTop="1" x14ac:dyDescent="0.35">
      <c r="A3" s="14" t="s">
        <v>97</v>
      </c>
      <c r="B3" s="12" t="s">
        <v>12</v>
      </c>
      <c r="C3" s="13" t="s">
        <v>98</v>
      </c>
      <c r="D3" s="13" t="s">
        <v>77</v>
      </c>
      <c r="E3" s="8">
        <v>45117</v>
      </c>
      <c r="F3" s="7" t="s">
        <v>26</v>
      </c>
      <c r="G3" s="7" t="s">
        <v>14</v>
      </c>
      <c r="H3" s="7" t="s">
        <v>78</v>
      </c>
      <c r="I3" s="11" t="s">
        <v>56</v>
      </c>
      <c r="J3" s="16">
        <v>45491</v>
      </c>
      <c r="K3" s="83" t="s">
        <v>182</v>
      </c>
      <c r="L3" s="6"/>
      <c r="M3" s="6"/>
      <c r="N3" s="6"/>
      <c r="O3" s="6"/>
      <c r="P3" s="6"/>
      <c r="Q3" s="6"/>
      <c r="R3" s="6"/>
      <c r="S3" s="6"/>
      <c r="T3" s="6"/>
      <c r="U3" s="6"/>
      <c r="V3" s="10"/>
    </row>
    <row r="4" spans="1:22" s="9" customFormat="1" ht="56" x14ac:dyDescent="0.35">
      <c r="A4" s="14" t="s">
        <v>85</v>
      </c>
      <c r="B4" s="12" t="s">
        <v>12</v>
      </c>
      <c r="C4" s="13" t="s">
        <v>86</v>
      </c>
      <c r="D4" s="13" t="s">
        <v>76</v>
      </c>
      <c r="E4" s="8">
        <v>45055</v>
      </c>
      <c r="F4" s="7" t="s">
        <v>26</v>
      </c>
      <c r="G4" s="7" t="s">
        <v>69</v>
      </c>
      <c r="H4" s="7" t="s">
        <v>78</v>
      </c>
      <c r="I4" s="11" t="s">
        <v>56</v>
      </c>
      <c r="J4" s="16">
        <v>45554</v>
      </c>
      <c r="K4" s="15" t="s">
        <v>217</v>
      </c>
      <c r="L4" s="6"/>
      <c r="M4" s="6"/>
      <c r="N4" s="6"/>
      <c r="O4" s="6"/>
      <c r="P4" s="6"/>
      <c r="Q4" s="6"/>
      <c r="R4" s="6"/>
      <c r="S4" s="6"/>
      <c r="T4" s="6"/>
      <c r="U4" s="6"/>
      <c r="V4" s="10"/>
    </row>
    <row r="5" spans="1:22" s="9" customFormat="1" ht="42" x14ac:dyDescent="0.35">
      <c r="A5" s="221" t="s">
        <v>44</v>
      </c>
      <c r="B5" s="222" t="s">
        <v>12</v>
      </c>
      <c r="C5" s="223" t="s">
        <v>45</v>
      </c>
      <c r="D5" s="223" t="s">
        <v>31</v>
      </c>
      <c r="E5" s="203">
        <v>44960</v>
      </c>
      <c r="F5" s="199" t="s">
        <v>195</v>
      </c>
      <c r="G5" s="199" t="s">
        <v>69</v>
      </c>
      <c r="H5" s="199" t="s">
        <v>218</v>
      </c>
      <c r="I5" s="256" t="s">
        <v>219</v>
      </c>
      <c r="J5" s="224">
        <v>45372</v>
      </c>
      <c r="K5" s="202" t="s">
        <v>46</v>
      </c>
      <c r="L5" s="6"/>
      <c r="M5" s="6"/>
      <c r="N5" s="6"/>
      <c r="O5" s="6"/>
      <c r="P5" s="6"/>
      <c r="Q5" s="6"/>
      <c r="R5" s="6"/>
      <c r="S5" s="6"/>
      <c r="T5" s="6"/>
      <c r="U5" s="6"/>
      <c r="V5" s="10"/>
    </row>
  </sheetData>
  <mergeCells count="1">
    <mergeCell ref="A1:C1"/>
  </mergeCells>
  <conditionalFormatting sqref="E3:E5">
    <cfRule type="cellIs" dxfId="16" priority="33" stopIfTrue="1" operator="equal">
      <formula>"Closed"</formula>
    </cfRule>
    <cfRule type="cellIs" dxfId="15" priority="34" stopIfTrue="1" operator="equal">
      <formula>"Live"</formula>
    </cfRule>
  </conditionalFormatting>
  <conditionalFormatting sqref="J3:J5">
    <cfRule type="expression" dxfId="14" priority="37">
      <formula>$U3="Yes"</formula>
    </cfRule>
  </conditionalFormatting>
  <pageMargins left="0.7" right="0.7" top="0.75" bottom="0.75" header="0.3" footer="0.3"/>
  <pageSetup paperSize="9" orientation="portrait" horizontalDpi="300" verticalDpi="300" r:id="rId1"/>
  <ignoredErrors>
    <ignoredError sqref="A5:K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23"/>
  <sheetViews>
    <sheetView workbookViewId="0">
      <pane ySplit="3" topLeftCell="A4" activePane="bottomLeft" state="frozen"/>
      <selection pane="bottomLeft" activeCell="A2" sqref="A2:C2"/>
    </sheetView>
  </sheetViews>
  <sheetFormatPr defaultColWidth="8.81640625" defaultRowHeight="15.5" outlineLevelCol="1" x14ac:dyDescent="0.35"/>
  <cols>
    <col min="1" max="1" width="11.08984375" style="27" customWidth="1"/>
    <col min="2" max="2" width="5.54296875" style="51" customWidth="1"/>
    <col min="3" max="3" width="31.6328125" style="51" customWidth="1"/>
    <col min="4" max="4" width="15.26953125" style="51" bestFit="1" customWidth="1" outlineLevel="1"/>
    <col min="5" max="5" width="15.6328125" style="51" customWidth="1" outlineLevel="1"/>
    <col min="6" max="6" width="14.453125" style="51" hidden="1" customWidth="1" outlineLevel="1"/>
    <col min="7" max="7" width="15.6328125" style="51" customWidth="1"/>
    <col min="8" max="8" width="73.1796875" style="51" customWidth="1"/>
    <col min="9" max="9" width="19.7265625" style="51" bestFit="1" customWidth="1"/>
    <col min="10" max="10" width="18.453125" style="56" customWidth="1"/>
    <col min="11" max="11" width="16.7265625" style="56" bestFit="1" customWidth="1"/>
    <col min="12" max="12" width="22.7265625" style="56" bestFit="1" customWidth="1"/>
    <col min="13" max="13" width="73.1796875" style="51" customWidth="1"/>
    <col min="14" max="16384" width="8.81640625" style="27"/>
  </cols>
  <sheetData>
    <row r="1" spans="1:25" s="39" customFormat="1" ht="23.5" customHeight="1" x14ac:dyDescent="0.35">
      <c r="A1" s="236" t="s">
        <v>61</v>
      </c>
      <c r="B1" s="236"/>
      <c r="C1" s="236"/>
      <c r="D1" s="59"/>
      <c r="E1" s="59"/>
      <c r="F1" s="59"/>
      <c r="G1" s="59"/>
      <c r="H1" s="59"/>
      <c r="I1" s="59"/>
      <c r="J1" s="58"/>
      <c r="K1" s="58"/>
      <c r="L1" s="57"/>
      <c r="M1" s="59"/>
    </row>
    <row r="2" spans="1:25" s="39" customFormat="1" ht="23.5" customHeight="1" thickBot="1" x14ac:dyDescent="0.4">
      <c r="A2" s="233" t="s">
        <v>243</v>
      </c>
      <c r="B2" s="233"/>
      <c r="C2" s="233"/>
      <c r="D2" s="59"/>
      <c r="E2" s="59"/>
      <c r="F2" s="59"/>
      <c r="G2" s="59"/>
      <c r="H2" s="59"/>
      <c r="I2" s="59"/>
      <c r="J2" s="58"/>
      <c r="K2" s="58"/>
      <c r="L2" s="57"/>
      <c r="M2" s="59"/>
    </row>
    <row r="3" spans="1:25" ht="47" thickBot="1" x14ac:dyDescent="0.35">
      <c r="A3" s="237" t="s">
        <v>0</v>
      </c>
      <c r="B3" s="238"/>
      <c r="C3" s="101" t="s">
        <v>1</v>
      </c>
      <c r="D3" s="102" t="s">
        <v>2</v>
      </c>
      <c r="E3" s="103" t="s">
        <v>3</v>
      </c>
      <c r="F3" s="104" t="s">
        <v>4</v>
      </c>
      <c r="G3" s="105" t="s">
        <v>58</v>
      </c>
      <c r="H3" s="105" t="s">
        <v>60</v>
      </c>
      <c r="I3" s="105" t="s">
        <v>59</v>
      </c>
      <c r="J3" s="105" t="s">
        <v>62</v>
      </c>
      <c r="K3" s="105" t="s">
        <v>63</v>
      </c>
      <c r="L3" s="105" t="s">
        <v>64</v>
      </c>
      <c r="M3" s="106" t="s">
        <v>48</v>
      </c>
      <c r="N3" s="28"/>
      <c r="O3" s="28"/>
      <c r="P3" s="28"/>
      <c r="Q3" s="28"/>
      <c r="R3" s="28"/>
      <c r="S3" s="28"/>
      <c r="T3" s="28"/>
      <c r="U3" s="28"/>
      <c r="V3" s="28"/>
      <c r="W3" s="28"/>
      <c r="X3" s="28"/>
    </row>
    <row r="4" spans="1:25" ht="150" customHeight="1" x14ac:dyDescent="0.3">
      <c r="A4" s="131" t="s">
        <v>200</v>
      </c>
      <c r="B4" s="132"/>
      <c r="C4" s="133" t="s">
        <v>202</v>
      </c>
      <c r="D4" s="134" t="s">
        <v>76</v>
      </c>
      <c r="E4" s="135">
        <v>45299</v>
      </c>
      <c r="F4" s="110"/>
      <c r="G4" s="182">
        <v>45393</v>
      </c>
      <c r="H4" s="268" t="s">
        <v>244</v>
      </c>
      <c r="I4" s="184" t="s">
        <v>25</v>
      </c>
      <c r="J4" s="100"/>
      <c r="K4" s="100"/>
      <c r="L4" s="100"/>
      <c r="M4" s="100"/>
      <c r="N4" s="28"/>
      <c r="O4" s="28"/>
      <c r="P4" s="28"/>
      <c r="Q4" s="28"/>
      <c r="R4" s="28"/>
      <c r="S4" s="28"/>
      <c r="T4" s="28"/>
      <c r="U4" s="28"/>
      <c r="V4" s="28"/>
      <c r="W4" s="28"/>
      <c r="X4" s="28"/>
    </row>
    <row r="5" spans="1:25" ht="139.5" x14ac:dyDescent="0.3">
      <c r="A5" s="136" t="s">
        <v>199</v>
      </c>
      <c r="B5" s="137" t="s">
        <v>11</v>
      </c>
      <c r="C5" s="138" t="s">
        <v>201</v>
      </c>
      <c r="D5" s="139" t="s">
        <v>76</v>
      </c>
      <c r="E5" s="140">
        <v>45299</v>
      </c>
      <c r="F5" s="108"/>
      <c r="G5" s="182">
        <v>45393</v>
      </c>
      <c r="H5" s="269" t="s">
        <v>245</v>
      </c>
      <c r="I5" s="184" t="s">
        <v>25</v>
      </c>
      <c r="J5" s="99"/>
      <c r="K5" s="99"/>
      <c r="L5" s="99"/>
      <c r="M5" s="99"/>
      <c r="N5" s="28"/>
      <c r="O5" s="28"/>
      <c r="P5" s="28"/>
      <c r="Q5" s="28"/>
      <c r="R5" s="28"/>
      <c r="S5" s="28"/>
      <c r="T5" s="28"/>
      <c r="U5" s="28"/>
      <c r="V5" s="28"/>
      <c r="W5" s="28"/>
      <c r="X5" s="28"/>
    </row>
    <row r="6" spans="1:25" ht="248" x14ac:dyDescent="0.35">
      <c r="A6" s="141" t="s">
        <v>189</v>
      </c>
      <c r="B6" s="143" t="s">
        <v>11</v>
      </c>
      <c r="C6" s="60" t="s">
        <v>174</v>
      </c>
      <c r="D6" s="61" t="s">
        <v>76</v>
      </c>
      <c r="E6" s="55">
        <v>45233</v>
      </c>
      <c r="F6" s="144" t="s">
        <v>26</v>
      </c>
      <c r="G6" s="186">
        <v>45393</v>
      </c>
      <c r="H6" s="61" t="s">
        <v>249</v>
      </c>
      <c r="I6" s="77" t="s">
        <v>211</v>
      </c>
      <c r="J6" s="78" t="s">
        <v>110</v>
      </c>
      <c r="K6" s="79"/>
      <c r="L6" s="29"/>
      <c r="M6" s="75"/>
      <c r="N6" s="85"/>
      <c r="O6" s="85"/>
      <c r="P6" s="85"/>
      <c r="Q6" s="85"/>
      <c r="R6" s="85"/>
      <c r="S6" s="85"/>
      <c r="T6" s="85"/>
      <c r="U6" s="85"/>
      <c r="V6" s="85"/>
      <c r="W6" s="85"/>
      <c r="X6" s="85"/>
    </row>
    <row r="7" spans="1:25" ht="46.5" x14ac:dyDescent="0.35">
      <c r="A7" s="141" t="s">
        <v>188</v>
      </c>
      <c r="B7" s="143" t="s">
        <v>11</v>
      </c>
      <c r="C7" s="60" t="s">
        <v>175</v>
      </c>
      <c r="D7" s="145" t="s">
        <v>27</v>
      </c>
      <c r="E7" s="55">
        <v>45225</v>
      </c>
      <c r="F7" s="142" t="s">
        <v>26</v>
      </c>
      <c r="G7" s="267">
        <v>45365</v>
      </c>
      <c r="H7" s="60" t="s">
        <v>242</v>
      </c>
      <c r="I7" s="270" t="s">
        <v>25</v>
      </c>
      <c r="J7" s="146"/>
      <c r="K7" s="147"/>
      <c r="L7" s="109"/>
      <c r="M7" s="107"/>
      <c r="N7" s="85"/>
      <c r="O7" s="85"/>
      <c r="P7" s="85"/>
      <c r="Q7" s="85"/>
      <c r="R7" s="85"/>
      <c r="S7" s="85"/>
      <c r="T7" s="85"/>
      <c r="U7" s="85"/>
      <c r="V7" s="85"/>
      <c r="W7" s="85"/>
      <c r="X7" s="85"/>
    </row>
    <row r="8" spans="1:25" ht="217" x14ac:dyDescent="0.3">
      <c r="A8" s="141" t="s">
        <v>123</v>
      </c>
      <c r="B8" s="61"/>
      <c r="C8" s="60" t="s">
        <v>28</v>
      </c>
      <c r="D8" s="149" t="s">
        <v>76</v>
      </c>
      <c r="E8" s="150">
        <v>45142</v>
      </c>
      <c r="F8" s="61"/>
      <c r="G8" s="183">
        <v>45393</v>
      </c>
      <c r="H8" s="61" t="s">
        <v>234</v>
      </c>
      <c r="I8" s="185" t="s">
        <v>25</v>
      </c>
      <c r="J8" s="61"/>
      <c r="K8" s="61"/>
      <c r="L8" s="61"/>
      <c r="M8" s="84"/>
      <c r="N8" s="28"/>
      <c r="O8" s="28"/>
      <c r="P8" s="28"/>
      <c r="Q8" s="28"/>
      <c r="R8" s="28"/>
      <c r="S8" s="28"/>
      <c r="T8" s="28"/>
      <c r="U8" s="28"/>
      <c r="V8" s="28"/>
      <c r="W8" s="28"/>
      <c r="X8" s="28"/>
    </row>
    <row r="9" spans="1:25" ht="47" thickBot="1" x14ac:dyDescent="0.35">
      <c r="A9" s="148" t="s">
        <v>190</v>
      </c>
      <c r="B9" s="112"/>
      <c r="C9" s="111" t="s">
        <v>191</v>
      </c>
      <c r="D9" s="112" t="s">
        <v>32</v>
      </c>
      <c r="E9" s="113">
        <v>45265</v>
      </c>
      <c r="F9" s="187"/>
      <c r="G9" s="271">
        <v>45365</v>
      </c>
      <c r="H9" s="111" t="s">
        <v>246</v>
      </c>
      <c r="I9" s="112" t="s">
        <v>114</v>
      </c>
      <c r="J9" s="112"/>
      <c r="K9" s="112"/>
      <c r="L9" s="112"/>
      <c r="M9" s="188"/>
      <c r="N9" s="28"/>
      <c r="O9" s="28"/>
      <c r="P9" s="28"/>
      <c r="Q9" s="28"/>
      <c r="R9" s="28"/>
      <c r="S9" s="28"/>
      <c r="T9" s="28"/>
      <c r="U9" s="28"/>
      <c r="V9" s="28"/>
      <c r="W9" s="28"/>
      <c r="X9" s="28"/>
    </row>
    <row r="10" spans="1:25" ht="62.5" thickBot="1" x14ac:dyDescent="0.4">
      <c r="A10" s="148" t="s">
        <v>147</v>
      </c>
      <c r="B10" s="196"/>
      <c r="C10" s="111" t="s">
        <v>173</v>
      </c>
      <c r="D10" s="112" t="s">
        <v>76</v>
      </c>
      <c r="E10" s="113">
        <v>45182</v>
      </c>
      <c r="F10" s="197"/>
      <c r="G10" s="112" t="s">
        <v>114</v>
      </c>
      <c r="H10" s="111" t="s">
        <v>247</v>
      </c>
      <c r="I10" s="256" t="s">
        <v>212</v>
      </c>
      <c r="J10" s="198"/>
      <c r="K10" s="199"/>
      <c r="L10" s="200"/>
      <c r="M10" s="188"/>
      <c r="N10" s="85"/>
      <c r="O10" s="85"/>
      <c r="P10" s="85"/>
      <c r="Q10" s="85"/>
      <c r="R10" s="85"/>
      <c r="S10" s="85"/>
      <c r="T10" s="85"/>
      <c r="U10" s="85"/>
      <c r="V10" s="85"/>
      <c r="W10" s="85"/>
      <c r="X10" s="85"/>
    </row>
    <row r="11" spans="1:25" ht="62" x14ac:dyDescent="0.3">
      <c r="A11" s="148" t="s">
        <v>115</v>
      </c>
      <c r="B11" s="112"/>
      <c r="C11" s="111" t="s">
        <v>113</v>
      </c>
      <c r="D11" s="112" t="s">
        <v>27</v>
      </c>
      <c r="E11" s="113">
        <v>45146</v>
      </c>
      <c r="F11" s="112" t="s">
        <v>10</v>
      </c>
      <c r="G11" s="112" t="s">
        <v>114</v>
      </c>
      <c r="H11" s="111" t="s">
        <v>153</v>
      </c>
      <c r="I11" s="111"/>
      <c r="J11" s="112" t="s">
        <v>110</v>
      </c>
      <c r="K11" s="112"/>
      <c r="L11" s="112" t="s">
        <v>154</v>
      </c>
      <c r="M11" s="114"/>
      <c r="N11" s="28"/>
      <c r="O11" s="28"/>
      <c r="P11" s="28"/>
      <c r="Q11" s="28"/>
      <c r="R11" s="28"/>
      <c r="S11" s="28"/>
      <c r="T11" s="28"/>
      <c r="U11" s="28"/>
      <c r="V11" s="28"/>
      <c r="W11" s="28"/>
      <c r="X11" s="28"/>
    </row>
    <row r="12" spans="1:25" ht="93.5" customHeight="1" x14ac:dyDescent="0.3">
      <c r="A12" s="148" t="s">
        <v>107</v>
      </c>
      <c r="B12" s="112"/>
      <c r="C12" s="111" t="s">
        <v>108</v>
      </c>
      <c r="D12" s="112" t="s">
        <v>109</v>
      </c>
      <c r="E12" s="113">
        <v>45134</v>
      </c>
      <c r="F12" s="151"/>
      <c r="G12" s="152">
        <v>45148</v>
      </c>
      <c r="H12" s="111" t="s">
        <v>155</v>
      </c>
      <c r="I12" s="115"/>
      <c r="J12" s="112" t="s">
        <v>110</v>
      </c>
      <c r="K12" s="115"/>
      <c r="L12" s="112" t="s">
        <v>131</v>
      </c>
      <c r="M12" s="111" t="s">
        <v>135</v>
      </c>
      <c r="N12" s="28"/>
      <c r="O12" s="28"/>
      <c r="P12" s="28"/>
      <c r="Q12" s="28"/>
      <c r="R12" s="28"/>
      <c r="S12" s="28"/>
      <c r="T12" s="28"/>
      <c r="U12" s="28"/>
      <c r="V12" s="28"/>
      <c r="W12" s="28"/>
      <c r="X12" s="28"/>
    </row>
    <row r="13" spans="1:25" customFormat="1" ht="77.5" x14ac:dyDescent="0.35">
      <c r="A13" s="153" t="s">
        <v>99</v>
      </c>
      <c r="B13" s="154"/>
      <c r="C13" s="155" t="s">
        <v>134</v>
      </c>
      <c r="D13" s="156" t="s">
        <v>27</v>
      </c>
      <c r="E13" s="157">
        <v>45132</v>
      </c>
      <c r="F13" s="154" t="s">
        <v>26</v>
      </c>
      <c r="G13" s="158">
        <v>45148</v>
      </c>
      <c r="H13" s="111" t="s">
        <v>104</v>
      </c>
      <c r="I13" s="116"/>
      <c r="J13" s="117"/>
      <c r="K13" s="118"/>
      <c r="L13" s="119"/>
      <c r="M13" s="120"/>
      <c r="N13" s="28"/>
      <c r="O13" s="28"/>
      <c r="P13" s="28"/>
      <c r="Q13" s="28"/>
      <c r="R13" s="28"/>
      <c r="S13" s="28"/>
      <c r="T13" s="28"/>
      <c r="U13" s="28"/>
      <c r="V13" s="28"/>
      <c r="W13" s="28"/>
      <c r="X13" s="28"/>
      <c r="Y13" s="76"/>
    </row>
    <row r="14" spans="1:25" customFormat="1" ht="77.5" x14ac:dyDescent="0.35">
      <c r="A14" s="189" t="s">
        <v>101</v>
      </c>
      <c r="B14" s="160"/>
      <c r="C14" s="161" t="s">
        <v>102</v>
      </c>
      <c r="D14" s="162" t="s">
        <v>27</v>
      </c>
      <c r="E14" s="163">
        <v>45114</v>
      </c>
      <c r="F14" s="160" t="s">
        <v>26</v>
      </c>
      <c r="G14" s="165">
        <v>45148</v>
      </c>
      <c r="H14" s="190" t="s">
        <v>209</v>
      </c>
      <c r="I14" s="191" t="s">
        <v>212</v>
      </c>
      <c r="J14" s="192"/>
      <c r="K14" s="193"/>
      <c r="L14" s="194"/>
      <c r="M14" s="195"/>
      <c r="N14" s="28"/>
      <c r="O14" s="28"/>
      <c r="P14" s="28"/>
      <c r="Q14" s="28"/>
      <c r="R14" s="28"/>
      <c r="S14" s="28"/>
      <c r="T14" s="28"/>
      <c r="U14" s="28"/>
      <c r="V14" s="28"/>
      <c r="W14" s="28"/>
      <c r="X14" s="28"/>
      <c r="Y14" s="76"/>
    </row>
    <row r="15" spans="1:25" s="51" customFormat="1" ht="62" x14ac:dyDescent="0.35">
      <c r="A15" s="159" t="s">
        <v>72</v>
      </c>
      <c r="B15" s="160"/>
      <c r="C15" s="161" t="s">
        <v>73</v>
      </c>
      <c r="D15" s="162" t="s">
        <v>76</v>
      </c>
      <c r="E15" s="163">
        <v>45028</v>
      </c>
      <c r="F15" s="164" t="s">
        <v>10</v>
      </c>
      <c r="G15" s="165">
        <v>45120</v>
      </c>
      <c r="H15" s="166" t="s">
        <v>96</v>
      </c>
      <c r="I15" s="111"/>
      <c r="J15" s="112" t="s">
        <v>62</v>
      </c>
      <c r="K15" s="113"/>
      <c r="L15" s="112" t="s">
        <v>93</v>
      </c>
      <c r="M15" s="111"/>
    </row>
    <row r="16" spans="1:25" s="124" customFormat="1" ht="78" thickBot="1" x14ac:dyDescent="0.4">
      <c r="A16" s="167" t="s">
        <v>70</v>
      </c>
      <c r="B16" s="112"/>
      <c r="C16" s="111" t="s">
        <v>71</v>
      </c>
      <c r="D16" s="168" t="s">
        <v>76</v>
      </c>
      <c r="E16" s="169">
        <v>45028</v>
      </c>
      <c r="F16" s="170" t="s">
        <v>10</v>
      </c>
      <c r="G16" s="152">
        <v>45120</v>
      </c>
      <c r="H16" s="171" t="s">
        <v>149</v>
      </c>
      <c r="I16" s="111"/>
      <c r="J16" s="112" t="s">
        <v>62</v>
      </c>
      <c r="K16" s="113"/>
      <c r="L16" s="112" t="s">
        <v>93</v>
      </c>
      <c r="M16" s="111"/>
      <c r="N16" s="128"/>
      <c r="O16" s="35"/>
      <c r="P16" s="35"/>
      <c r="Q16" s="36"/>
      <c r="R16" s="36"/>
      <c r="S16" s="35"/>
      <c r="T16" s="34"/>
      <c r="U16" s="34"/>
      <c r="V16" s="37"/>
    </row>
    <row r="17" spans="1:13" ht="140" thickBot="1" x14ac:dyDescent="0.4">
      <c r="A17" s="172" t="s">
        <v>74</v>
      </c>
      <c r="B17" s="173"/>
      <c r="C17" s="111" t="s">
        <v>75</v>
      </c>
      <c r="D17" s="174" t="s">
        <v>77</v>
      </c>
      <c r="E17" s="175">
        <v>45022</v>
      </c>
      <c r="F17" s="176" t="s">
        <v>10</v>
      </c>
      <c r="G17" s="177">
        <v>45085</v>
      </c>
      <c r="H17" s="178" t="s">
        <v>210</v>
      </c>
      <c r="I17" s="111" t="s">
        <v>25</v>
      </c>
      <c r="J17" s="112" t="s">
        <v>62</v>
      </c>
      <c r="K17" s="113" t="s">
        <v>25</v>
      </c>
      <c r="L17" s="112" t="s">
        <v>92</v>
      </c>
      <c r="M17" s="111" t="s">
        <v>185</v>
      </c>
    </row>
    <row r="18" spans="1:13" ht="155.5" thickBot="1" x14ac:dyDescent="0.35">
      <c r="A18" s="172" t="s">
        <v>66</v>
      </c>
      <c r="B18" s="173"/>
      <c r="C18" s="111" t="s">
        <v>67</v>
      </c>
      <c r="D18" s="179" t="s">
        <v>68</v>
      </c>
      <c r="E18" s="180">
        <v>45014</v>
      </c>
      <c r="F18" s="179" t="s">
        <v>10</v>
      </c>
      <c r="G18" s="177">
        <v>45120</v>
      </c>
      <c r="H18" s="171" t="s">
        <v>204</v>
      </c>
      <c r="I18" s="111" t="s">
        <v>25</v>
      </c>
      <c r="J18" s="112" t="s">
        <v>62</v>
      </c>
      <c r="K18" s="113" t="s">
        <v>25</v>
      </c>
      <c r="L18" s="112" t="s">
        <v>183</v>
      </c>
      <c r="M18" s="111" t="s">
        <v>184</v>
      </c>
    </row>
    <row r="19" spans="1:13" ht="118" customHeight="1" thickBot="1" x14ac:dyDescent="0.35">
      <c r="A19" s="172" t="s">
        <v>51</v>
      </c>
      <c r="B19" s="201" t="s">
        <v>50</v>
      </c>
      <c r="C19" s="111" t="s">
        <v>57</v>
      </c>
      <c r="D19" s="202" t="s">
        <v>39</v>
      </c>
      <c r="E19" s="203">
        <v>44991</v>
      </c>
      <c r="F19" s="199" t="s">
        <v>10</v>
      </c>
      <c r="G19" s="203">
        <v>45240</v>
      </c>
      <c r="H19" s="171" t="s">
        <v>248</v>
      </c>
      <c r="I19" s="256" t="s">
        <v>212</v>
      </c>
      <c r="J19" s="198"/>
      <c r="K19" s="199"/>
      <c r="L19" s="200"/>
      <c r="M19" s="111"/>
    </row>
    <row r="20" spans="1:13" s="28" customFormat="1" ht="186.5" thickBot="1" x14ac:dyDescent="0.35">
      <c r="A20" s="172" t="s">
        <v>105</v>
      </c>
      <c r="B20" s="173" t="s">
        <v>11</v>
      </c>
      <c r="C20" s="111" t="s">
        <v>106</v>
      </c>
      <c r="D20" s="179" t="s">
        <v>15</v>
      </c>
      <c r="E20" s="180">
        <v>44963</v>
      </c>
      <c r="F20" s="179"/>
      <c r="G20" s="177">
        <v>45148</v>
      </c>
      <c r="H20" s="171" t="s">
        <v>213</v>
      </c>
      <c r="I20" s="111"/>
      <c r="J20" s="112" t="s">
        <v>62</v>
      </c>
      <c r="K20" s="113"/>
      <c r="L20" s="112"/>
      <c r="M20" s="111" t="s">
        <v>132</v>
      </c>
    </row>
    <row r="21" spans="1:13" s="28" customFormat="1" ht="264" thickBot="1" x14ac:dyDescent="0.35">
      <c r="A21" s="172" t="s">
        <v>40</v>
      </c>
      <c r="B21" s="173"/>
      <c r="C21" s="111" t="s">
        <v>41</v>
      </c>
      <c r="D21" s="181" t="s">
        <v>29</v>
      </c>
      <c r="E21" s="180">
        <v>44894</v>
      </c>
      <c r="F21" s="179" t="s">
        <v>10</v>
      </c>
      <c r="G21" s="177">
        <v>45148</v>
      </c>
      <c r="H21" s="171" t="s">
        <v>150</v>
      </c>
      <c r="I21" s="111" t="s">
        <v>79</v>
      </c>
      <c r="J21" s="112" t="s">
        <v>130</v>
      </c>
      <c r="K21" s="113">
        <v>44827</v>
      </c>
      <c r="L21" s="112" t="s">
        <v>80</v>
      </c>
      <c r="M21" s="111" t="s">
        <v>133</v>
      </c>
    </row>
    <row r="22" spans="1:13" s="28" customFormat="1" ht="217" x14ac:dyDescent="0.3">
      <c r="A22" s="172" t="s">
        <v>94</v>
      </c>
      <c r="B22" s="173"/>
      <c r="C22" s="111" t="s">
        <v>95</v>
      </c>
      <c r="D22" s="181"/>
      <c r="E22" s="180">
        <v>44832</v>
      </c>
      <c r="F22" s="179"/>
      <c r="G22" s="177">
        <v>45148</v>
      </c>
      <c r="H22" s="171" t="s">
        <v>151</v>
      </c>
      <c r="I22" s="112" t="s">
        <v>212</v>
      </c>
      <c r="J22" s="112" t="s">
        <v>88</v>
      </c>
      <c r="K22" s="113"/>
      <c r="L22" s="112"/>
      <c r="M22" s="111"/>
    </row>
    <row r="23" spans="1:13" ht="108.5" x14ac:dyDescent="0.3">
      <c r="A23" s="204" t="s">
        <v>42</v>
      </c>
      <c r="B23" s="173"/>
      <c r="C23" s="111" t="s">
        <v>82</v>
      </c>
      <c r="D23" s="181" t="s">
        <v>43</v>
      </c>
      <c r="E23" s="180">
        <v>44690</v>
      </c>
      <c r="F23" s="179" t="s">
        <v>10</v>
      </c>
      <c r="G23" s="177">
        <v>45148</v>
      </c>
      <c r="H23" s="171" t="s">
        <v>152</v>
      </c>
      <c r="I23" s="111" t="s">
        <v>87</v>
      </c>
      <c r="J23" s="112" t="s">
        <v>88</v>
      </c>
      <c r="K23" s="112" t="s">
        <v>88</v>
      </c>
      <c r="L23" s="112" t="s">
        <v>88</v>
      </c>
      <c r="M23" s="111"/>
    </row>
  </sheetData>
  <mergeCells count="3">
    <mergeCell ref="A1:C1"/>
    <mergeCell ref="A2:C2"/>
    <mergeCell ref="A3:B3"/>
  </mergeCells>
  <phoneticPr fontId="4" type="noConversion"/>
  <conditionalFormatting sqref="E13:E23">
    <cfRule type="cellIs" dxfId="13" priority="11" stopIfTrue="1" operator="equal">
      <formula>"Closed"</formula>
    </cfRule>
    <cfRule type="cellIs" dxfId="12" priority="12" stopIfTrue="1" operator="equal">
      <formula>"Live"</formula>
    </cfRule>
  </conditionalFormatting>
  <conditionalFormatting sqref="E8:F11">
    <cfRule type="cellIs" dxfId="11" priority="1" stopIfTrue="1" operator="equal">
      <formula>"Closed"</formula>
    </cfRule>
    <cfRule type="cellIs" dxfId="10" priority="2" stopIfTrue="1" operator="equal">
      <formula>"Live"</formula>
    </cfRule>
  </conditionalFormatting>
  <conditionalFormatting sqref="F7">
    <cfRule type="cellIs" dxfId="9" priority="7" stopIfTrue="1" operator="equal">
      <formula>"Closed"</formula>
    </cfRule>
    <cfRule type="cellIs" dxfId="8" priority="8" stopIfTrue="1" operator="equal">
      <formula>"Live"</formula>
    </cfRule>
  </conditionalFormatting>
  <conditionalFormatting sqref="F9">
    <cfRule type="cellIs" dxfId="7" priority="5" stopIfTrue="1" operator="equal">
      <formula>"Closed"</formula>
    </cfRule>
    <cfRule type="cellIs" dxfId="6" priority="6" stopIfTrue="1" operator="equal">
      <formula>"Live"</formula>
    </cfRule>
  </conditionalFormatting>
  <conditionalFormatting sqref="F13:F14">
    <cfRule type="cellIs" dxfId="5" priority="19" stopIfTrue="1" operator="equal">
      <formula>"Closed"</formula>
    </cfRule>
    <cfRule type="cellIs" dxfId="4" priority="20" stopIfTrue="1" operator="equal">
      <formula>"Live"</formula>
    </cfRule>
  </conditionalFormatting>
  <conditionalFormatting sqref="G19">
    <cfRule type="cellIs" dxfId="3" priority="9" stopIfTrue="1" operator="equal">
      <formula>"Closed"</formula>
    </cfRule>
    <cfRule type="cellIs" dxfId="2" priority="10" stopIfTrue="1" operator="equal">
      <formula>"Live"</formula>
    </cfRule>
  </conditionalFormatting>
  <conditionalFormatting sqref="S16">
    <cfRule type="containsText" dxfId="1" priority="29" operator="containsText" text="Y">
      <formula>NOT(ISERROR(SEARCH("Y",S16)))</formula>
    </cfRule>
    <cfRule type="containsText" dxfId="0" priority="30" operator="containsText" text="N">
      <formula>NOT(ISERROR(SEARCH("N",S16)))</formula>
    </cfRule>
  </conditionalFormatting>
  <pageMargins left="0.7" right="0.7" top="0.75" bottom="0.75" header="0.3" footer="0.3"/>
  <pageSetup paperSize="9" orientation="portrait" r:id="rId1"/>
  <ignoredErrors>
    <ignoredError sqref="A11:A23 A4:A5 A8 A6:A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9" ma:contentTypeDescription="Create a new document." ma:contentTypeScope="" ma:versionID="af0741218f0b670bafd163e25e4b7a9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2bf543e0ccc83aeabc4975fa53b149f6"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170D5836-D2D4-44C8-91E1-D9C793150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6C09-6539-49EF-91DC-CBEE7A148A3F}">
  <ds:schemaRefs>
    <ds:schemaRef ds:uri="d5e8df70-7ba7-462a-92bc-0eb2af61e599"/>
    <ds:schemaRef ds:uri="http://purl.org/dc/dcmitype/"/>
    <ds:schemaRef ds:uri="http://schemas.openxmlformats.org/package/2006/metadata/core-properties"/>
    <ds:schemaRef ds:uri="45b145c3-dbb9-4688-9b7f-e659acfa9075"/>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Helen Bevan</cp:lastModifiedBy>
  <dcterms:created xsi:type="dcterms:W3CDTF">2020-07-02T13:07:49Z</dcterms:created>
  <dcterms:modified xsi:type="dcterms:W3CDTF">2024-05-02T15:32:15Z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