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5. 2024/"/>
    </mc:Choice>
  </mc:AlternateContent>
  <xr:revisionPtr revIDLastSave="173" documentId="8_{BF0386CB-453C-4113-818F-A4FB965CA064}" xr6:coauthVersionLast="47" xr6:coauthVersionMax="47" xr10:uidLastSave="{3BD7CBA1-B1FF-4ABA-8B91-D860C02B8A09}"/>
  <bookViews>
    <workbookView xWindow="-110" yWindow="-110" windowWidth="19420" windowHeight="11500" xr2:uid="{4C89A52D-A430-4C8E-B9AA-1DF14AF2DBCE}"/>
  </bookViews>
  <sheets>
    <sheet name="Watch List" sheetId="1" r:id="rId1"/>
    <sheet name="IGT UNC Equivalents" sheetId="4" r:id="rId2"/>
    <sheet name="Live Review Groups" sheetId="2" r:id="rId3"/>
    <sheet name="IGT UNC Impact Assess." sheetId="6" r:id="rId4"/>
  </sheets>
  <externalReferences>
    <externalReference r:id="rId5"/>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6" i="4" l="1"/>
  <c r="G6" i="4"/>
  <c r="J33" i="1" l="1"/>
  <c r="J25" i="1"/>
</calcChain>
</file>

<file path=xl/sharedStrings.xml><?xml version="1.0" encoding="utf-8"?>
<sst xmlns="http://schemas.openxmlformats.org/spreadsheetml/2006/main" count="611" uniqueCount="250">
  <si>
    <t>Mod Ref</t>
  </si>
  <si>
    <t>Modification Title</t>
  </si>
  <si>
    <t>Proposing Organisation</t>
  </si>
  <si>
    <t>Date Raised</t>
  </si>
  <si>
    <t>Category</t>
  </si>
  <si>
    <t>Workgroup</t>
  </si>
  <si>
    <t>Current Status</t>
  </si>
  <si>
    <t>Next Stage</t>
  </si>
  <si>
    <t>Key date*</t>
  </si>
  <si>
    <t>Legal Text Provider</t>
  </si>
  <si>
    <t>Modification</t>
  </si>
  <si>
    <t>S</t>
  </si>
  <si>
    <t>R</t>
  </si>
  <si>
    <t>Allocated to Workgroup</t>
  </si>
  <si>
    <t>Distribution</t>
  </si>
  <si>
    <t>Cadent</t>
  </si>
  <si>
    <t>Scotia Gas Networks</t>
  </si>
  <si>
    <t>Current UNC Status</t>
  </si>
  <si>
    <t>Next UNC Stage</t>
  </si>
  <si>
    <t>Key date</t>
  </si>
  <si>
    <t>IGT UNC Mod Ref</t>
  </si>
  <si>
    <t>Current IGT UNC Status</t>
  </si>
  <si>
    <t>Next IGT UNC Stage</t>
  </si>
  <si>
    <t>IGT UNC Workgroup Summary</t>
  </si>
  <si>
    <t>SSE</t>
  </si>
  <si>
    <t>TBC</t>
  </si>
  <si>
    <t>Live</t>
  </si>
  <si>
    <t>SEFE Energy Limited</t>
  </si>
  <si>
    <t>Revision of Virtual Last Resort User and Contingent Procurement of Supplier Demand Event Triggers</t>
  </si>
  <si>
    <t>National Grid NTS</t>
  </si>
  <si>
    <t>Transmission</t>
  </si>
  <si>
    <t>National Grid</t>
  </si>
  <si>
    <t>Wales &amp; West Utilities</t>
  </si>
  <si>
    <t>0811</t>
  </si>
  <si>
    <t xml:space="preserve">Shipper Agreed Read (SAR) exceptions process </t>
  </si>
  <si>
    <t>0816</t>
  </si>
  <si>
    <t>0819</t>
  </si>
  <si>
    <t>Update to AQ Correction Processes</t>
  </si>
  <si>
    <t>E.ON Next</t>
  </si>
  <si>
    <t>British Gas</t>
  </si>
  <si>
    <t>0833</t>
  </si>
  <si>
    <t>Enabling Demand Side Response (DSR) Market Offers to be made by Non-Trading System Transactions</t>
  </si>
  <si>
    <t>0808</t>
  </si>
  <si>
    <t>Barrow Shipping Limited</t>
  </si>
  <si>
    <t>0835</t>
  </si>
  <si>
    <t>Review of Gas Demand Side Response Arrangements</t>
  </si>
  <si>
    <t xml:space="preserve">To review the Gas Demand Side Response (DSR) arrangements post implementation of
Modifications 0822 ‘Reform of Gas Demand Side Arrangements’ and 0833 ‘Enabling DSR
Market Offers to be made by Non-System Trading Transactions’ </t>
  </si>
  <si>
    <t>IGT UNC Workgroup Update / Current Status</t>
  </si>
  <si>
    <t>Additional Comments / Updates</t>
  </si>
  <si>
    <t>0831</t>
  </si>
  <si>
    <t>A</t>
  </si>
  <si>
    <t>0841</t>
  </si>
  <si>
    <t>Allocation of LDZ UIG to Shippers Based on a Straight Throughput Method</t>
  </si>
  <si>
    <t>Allocation of LDZ UIG to Shippers (Class 3 and 4) Based on a Straight Throughput Method</t>
  </si>
  <si>
    <t>Brook Green Trading</t>
  </si>
  <si>
    <t>Alternate Modification</t>
  </si>
  <si>
    <t>Report to Panel</t>
  </si>
  <si>
    <t>Introduction of cost efficiency and transparency requirements for the CDSP Budget, and revisions to DSC change processes</t>
  </si>
  <si>
    <t>IA Date</t>
  </si>
  <si>
    <t>IA Outcome</t>
  </si>
  <si>
    <t>Summary of IA Discussions</t>
  </si>
  <si>
    <t>IGT UNC Impact Assessments (IAs)</t>
  </si>
  <si>
    <t>Modification Required</t>
  </si>
  <si>
    <t>Modification Agreement Date</t>
  </si>
  <si>
    <t>IGT UNC Modification Proposer</t>
  </si>
  <si>
    <t>Governance</t>
  </si>
  <si>
    <t>0842</t>
  </si>
  <si>
    <t>Gas Entry onto the Total system via an Independent Gas Transporter</t>
  </si>
  <si>
    <t>SGN</t>
  </si>
  <si>
    <t>Other</t>
  </si>
  <si>
    <t>0844</t>
  </si>
  <si>
    <t>Enabling Direct Contractual Arrangements with Consumers for Demand Side Response</t>
  </si>
  <si>
    <t>0845</t>
  </si>
  <si>
    <t>Enhancements to Demand Side Response (DSR) Arrangements including a D-5 Product</t>
  </si>
  <si>
    <t>0843</t>
  </si>
  <si>
    <t>Establishing the Independent Shrinkage Charge and the Independent Shrinkage Expert</t>
  </si>
  <si>
    <t>National Gas Transmission</t>
  </si>
  <si>
    <t>OVO Energy</t>
  </si>
  <si>
    <t xml:space="preserve"> Allocated to Workgroup </t>
  </si>
  <si>
    <t>Code &amp; Party Impact</t>
  </si>
  <si>
    <t>Jenny Rawlinson, BUUK</t>
  </si>
  <si>
    <t>To incentivise the reduction of greenhouse gas emissions and customer bills, this Modification introduces the role of the Independent Shrinkage Expert (ISE) who will establish:
the Independent Shrinkage Model (ISM),
the Independent Shrinkage Model Methodology (ISMM),
the Independent Shrinkage Multiplication Factor (ISMF), and the Independent Shrinkage Charge (ISC).</t>
  </si>
  <si>
    <t>Reverse Compression</t>
  </si>
  <si>
    <t xml:space="preserve">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IGT, compressed to a higher pressure, then returned to the same DNO by the IGT, through a process known as reverse compression. Reverse compression has zero net impact on physical flow into or out of the Total System, other than the initial filling (commissioning) of the IGT System, which is already established in IGTAD and the DNO’s associated CSEP Connection Arrangements. Neither reverse compression nor commissioning require User involvement.
</t>
  </si>
  <si>
    <t>This Modification will facilitate gas flow into the Total System via an Independent Gas Transporters (IGT) pipeline.</t>
  </si>
  <si>
    <t>0849</t>
  </si>
  <si>
    <t>Commercial Framework Review to Enable Hydrogen Blending</t>
  </si>
  <si>
    <t>No Impact</t>
  </si>
  <si>
    <t>N/A</t>
  </si>
  <si>
    <t>Effective date</t>
  </si>
  <si>
    <t>Implemented</t>
  </si>
  <si>
    <t>IGT 165</t>
  </si>
  <si>
    <t>OVO</t>
  </si>
  <si>
    <t>BUUK</t>
  </si>
  <si>
    <t>0825</t>
  </si>
  <si>
    <t>Removal of remaining Retrospective Asset, Address and Supply Point (RAASP) elements of the Retospective Adjustment Arrangements put in place under Modification 0434.</t>
  </si>
  <si>
    <t>This modification is still under development and an equivalent mod IGT167 has been raised in the IGT UNC.</t>
  </si>
  <si>
    <t>0851</t>
  </si>
  <si>
    <t>Extending the Annually Read PC4 Supply Meter Point (SMP) read submission window</t>
  </si>
  <si>
    <t>0852</t>
  </si>
  <si>
    <t xml:space="preserve">Shipper notification in relation to option exercise for Customer Demand Side Response   </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</si>
  <si>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</si>
  <si>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</si>
  <si>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</si>
  <si>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The section of the legal text added by the proposer in relation to the Shipper Notification would be encompassed in the IGT UNC by the legal text in IGT167.</t>
  </si>
  <si>
    <t>0836</t>
  </si>
  <si>
    <t>Resolution of Missing Messages following Central Switching Service implementation and integration with REC Change R0067.</t>
  </si>
  <si>
    <t>0853</t>
  </si>
  <si>
    <t>CDSP Permissions to facilitate implementation of UNC0701.</t>
  </si>
  <si>
    <t>Northern Gas Networks</t>
  </si>
  <si>
    <t>Modification Required.</t>
  </si>
  <si>
    <t xml:space="preserve">CDSP Permissions to facilitate implementation of UNC0701. </t>
  </si>
  <si>
    <t>IGT 169</t>
  </si>
  <si>
    <t>Settlement Adjustments for Supply Point Meter Points impacted by the Central Switching System P1 Incident.</t>
  </si>
  <si>
    <t>None</t>
  </si>
  <si>
    <t>0855</t>
  </si>
  <si>
    <t>CDSP permissions to facilitate implementation 
of UNC0701.</t>
  </si>
  <si>
    <t>Northern Gas 
Networks</t>
  </si>
  <si>
    <t>Self-Governance</t>
  </si>
  <si>
    <t xml:space="preserve">Awaiting Implementation </t>
  </si>
  <si>
    <t>Panel recommended Implementation</t>
  </si>
  <si>
    <t xml:space="preserve">The purpose of this Modification is to remove the current AUGE process and create a permanent weighting table that encourages movement to Daily Metering, reduces levels of UIG and discourages risk premiums for customers.
</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</si>
  <si>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</si>
  <si>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0854</t>
  </si>
  <si>
    <t>The UNC Modification Panel has considered this new Modification, at their meeting on Thursday 17 August 2023 and highlighted that there is a potential IGT-UNC impact.</t>
  </si>
  <si>
    <t>Removal of the remaining Retrospective Asset, Address and Supply Point (RAASP) elements of the Retrospective Adjustment arrangements put in place under Modification 0434</t>
  </si>
  <si>
    <t>EDF Energy</t>
  </si>
  <si>
    <t xml:space="preserve"> Modification </t>
  </si>
  <si>
    <t>Establishing/Amending a Gas Vacant Site Process</t>
  </si>
  <si>
    <t xml:space="preserve">
Removal of the remaining Retrospective Asset, Address and Supply Point (RAASP) elements of the Retrospective Adjustment arrangements put in place under Modification 0434
</t>
  </si>
  <si>
    <t>Modification Required
(Non-Mirror)</t>
  </si>
  <si>
    <t>MUA</t>
  </si>
  <si>
    <t>Need to add Section G 5.9 and Section M5.18 of TPD into the IGT UNC so a modification will be required</t>
  </si>
  <si>
    <t>Legal Drafting for the UNC modification removes / amends parts of TPD Section M 4.  The IGT UNC points at the entirety of Section M 4, so the mod will be implemented into the IGT UNC.</t>
  </si>
  <si>
    <t xml:space="preserve">Shipper notification in relation to option exercise for Customer Demand Side Response 
  </t>
  </si>
  <si>
    <t>Legal drafting in the IGT UNC needed in response to the implementation of UNC 0701 and the secondary intention of UNC0853 to allow the CDSP to validate using the relevant information</t>
  </si>
  <si>
    <t>IGT 168</t>
  </si>
  <si>
    <t>IGT170</t>
  </si>
  <si>
    <t>IGT171</t>
  </si>
  <si>
    <t>Resolution of Missing Messages following Central Switching Service implementation and integration with REC Change R0067</t>
  </si>
  <si>
    <t>Settlement Adjustments for Supply Meter Points impacted by the Central Switching System P1 Incident</t>
  </si>
  <si>
    <t>Ofgem decision</t>
  </si>
  <si>
    <t>To require National Gas to notify the relevant Shipper in the event that a Customer Demand Side Response option is exercised.
At August Panel it was determined that this Modification be issued to Workgroup with a Report to be presented to the January 2024 Panel.</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</si>
  <si>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</si>
  <si>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</si>
  <si>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</si>
  <si>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</si>
  <si>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0856</t>
  </si>
  <si>
    <t>IGT172</t>
  </si>
  <si>
    <t>The IGTs have not been marked as an impacted group. The intention is for the modification to work on IGT Sites.  
This modification is still under development and an equivalent mod IGT167 has been raised in the IGT UNC.</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</si>
  <si>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</si>
  <si>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</si>
  <si>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</si>
  <si>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See UNC 0836. Modification IGT171 has now been raised.</t>
  </si>
  <si>
    <t>SEFE</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</si>
  <si>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</si>
  <si>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0862</t>
  </si>
  <si>
    <t xml:space="preserve">Amendments to the current Unidentified Gas Reconciliation Period arrangements </t>
  </si>
  <si>
    <t>0861</t>
  </si>
  <si>
    <t>Clarification of Provisions Regarding Utilisation of the System Without Holding System Capacity</t>
  </si>
  <si>
    <t>0860</t>
  </si>
  <si>
    <t>Clarify impact of exit capacity holdings on offtake rights</t>
  </si>
  <si>
    <t>RWE Trading GmbH</t>
  </si>
  <si>
    <t>0859</t>
  </si>
  <si>
    <t>Reintroduction of the enhanced pressure service and increased MNEPOR for BBLC (as introduced by UNC0814)</t>
  </si>
  <si>
    <t>0858</t>
  </si>
  <si>
    <t>Amendment to Network Entry Provision at Shell St Fergus Terminal</t>
  </si>
  <si>
    <t>Shell</t>
  </si>
  <si>
    <t>Awaiting Implementation</t>
  </si>
  <si>
    <t>0857</t>
  </si>
  <si>
    <t>Revision to the Determination of Non-Transmission Services Gas Year Target Revenue</t>
  </si>
  <si>
    <t>NTSCMF</t>
  </si>
  <si>
    <t>Implementation</t>
  </si>
  <si>
    <t>Introduction of Trials for Non-Daily Metered (NDM) Demand Side Response (DSR)</t>
  </si>
  <si>
    <t>Update of UNC Code Communication Methods</t>
  </si>
  <si>
    <t>Erroneous Transfers Exception Process</t>
  </si>
  <si>
    <t>This Modification will enable the current Wobbe Index upper limit that applies between National Grid and Shell at St Fergus to be increased on an enduring basis from 51.2 MJ/m3 to 51.4 MJ/m3.</t>
  </si>
  <si>
    <t>Issued for a shortened 12 day consulation</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</si>
  <si>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</si>
  <si>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This Modification proposes amendments to the current Unidentified Gas Reconciliation Period arrangements to reconcile UIG to the same months that the energy originated from (instead of smear over the previous 12 months).</t>
  </si>
  <si>
    <t>To provide a remedy for Erroneous Transfers that have failed to be progressed (exceptions) within a reasonable period to be proactively managed by the Central Data Services Provider (CDSP).
Question to Workgroup - Should this be a REC modification?</t>
  </si>
  <si>
    <t>This modification seeks to align obligated Code Communication methods with future communication network changes, attributable to national PSTN decommissioning, to prevent undue disruption to the GB gas industry.</t>
  </si>
  <si>
    <t>To review the meter read submission windows.
First Workgroup Nov 2023</t>
  </si>
  <si>
    <t>Barrow Shipping</t>
  </si>
  <si>
    <t>The Legal Draft provider for the UNC mod believes that title for the gas needs to be 'handed off' between the two codes.  This will likely require an amendment to Section J of the IGT UNC 
IGT 172 has been raised</t>
  </si>
  <si>
    <t>Proposer of UNC 0843 has indicated that they are keen to have the same obligations as the UNC with regards to Shrinkage. The UNC Modification Proposer has indicated that they are willing to raise a Modification to enable this.  
IGT UNC Modification IGT 165 raised</t>
  </si>
  <si>
    <t xml:space="preserve">This Modification seeks to provide Shippers with the ability to effectively manage their Settlement Performance Obligations and Transportation Costs for Vacant sites. </t>
  </si>
  <si>
    <t>04/11/2023 in line with UNC701</t>
  </si>
  <si>
    <t>0863</t>
  </si>
  <si>
    <t>0864</t>
  </si>
  <si>
    <t>0865</t>
  </si>
  <si>
    <t>Permitting DNOs to charge Shippers negative Supplier of Last Resort (SoLR) unit rates</t>
  </si>
  <si>
    <t>UNC TPD (Transportation Principal Document) Section Y part B only permits Distribution Network Operators (DNOs) to charge positive unit rates to Shippers, this modification permits negative rates.</t>
  </si>
  <si>
    <t>This Modification is being raised to specifically address the Settlement issues arising from the P1 Incident on CSS.
Approved for implementation at October's Panel - with Ofgem.</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</si>
  <si>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</si>
  <si>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Closed</t>
  </si>
  <si>
    <t>Effective Date</t>
  </si>
  <si>
    <t>Withdrawn</t>
  </si>
  <si>
    <t>End of process</t>
  </si>
  <si>
    <t>0866</t>
  </si>
  <si>
    <t>0867</t>
  </si>
  <si>
    <t>Amendments to Demand Side Response (DSR) Aggregation Arrangements</t>
  </si>
  <si>
    <t>Gas Demand Side Response (DSR) Aggregation Arrangements</t>
  </si>
  <si>
    <t xml:space="preserve">They may require a consequent IGT mod if implemented.  </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</si>
  <si>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</si>
  <si>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Live/Closed</t>
  </si>
  <si>
    <t>18/12/2023 in line with RC0067</t>
  </si>
  <si>
    <t>Rejected</t>
  </si>
  <si>
    <t>18/12/23 in line with RC0067</t>
  </si>
  <si>
    <t>Modification is at early stages, it has been to Panel and assigned to Workgroup.  There were some questions raised on the IGT side which the proposer would take away and review.  Proposer to attend September IGT Workgroup.
This has now been withdrawn by the proposer.</t>
  </si>
  <si>
    <r>
      <rPr>
        <sz val="12"/>
        <color theme="1"/>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color theme="1"/>
        <rFont val="Calibri"/>
        <family val="2"/>
        <scheme val="minor"/>
      </rPr>
      <t xml:space="preserve">
</t>
    </r>
    <r>
      <rPr>
        <sz val="12"/>
        <color theme="1"/>
        <rFont val="Arial"/>
        <family val="2"/>
      </rPr>
      <t>This modification is still under development and an equivalent mod IGT165 has been raised in the IGT UNC.</t>
    </r>
  </si>
  <si>
    <t>Impact Identified.</t>
  </si>
  <si>
    <t>None.</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</si>
  <si>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</si>
  <si>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0870</t>
  </si>
  <si>
    <t>Amendments to Wobbe Index and Calorific Value Lower Limits at NTS System National Transmission System (NTS) Entry Points.</t>
  </si>
  <si>
    <t>Ofgem have approved implementation on 27th March 2024.</t>
  </si>
  <si>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t>
  </si>
  <si>
    <t>Request Closed</t>
  </si>
  <si>
    <t>End of Process</t>
  </si>
  <si>
    <t>0871</t>
  </si>
  <si>
    <t xml:space="preserve">Facilitating IGTs with NTS Entry </t>
  </si>
  <si>
    <t>Barrow Shipping Ltd</t>
  </si>
  <si>
    <t>0872</t>
  </si>
  <si>
    <t>Single-sided Nominations for clearing houses of gas exchanges</t>
  </si>
  <si>
    <t>European 
Commodity Clearing 
AG</t>
  </si>
  <si>
    <t>0874</t>
  </si>
  <si>
    <t>Amendments to UNC to align with Gas Demand 
Forecasting Methodology</t>
  </si>
  <si>
    <t>Panel Consideration</t>
  </si>
  <si>
    <t>0875</t>
  </si>
  <si>
    <t>Minor amendment to the Vacant Site exit 
process &amp; 0819 Legal Text re-numbering</t>
  </si>
  <si>
    <t>Centrica</t>
  </si>
  <si>
    <t>0868</t>
  </si>
  <si>
    <t xml:space="preserve">Gas Demand Side Response (DSR) Aggregation Arrangements </t>
  </si>
  <si>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
    </r>
    <r>
      <rPr>
        <sz val="12"/>
        <color rgb="FFFF0000"/>
        <rFont val="Arial"/>
        <family val="2"/>
      </rPr>
      <t xml:space="preserve">The CDSP confirmed that the solution for 0854 was going to apply to both GT and IGT sites, it will apply to any sites that are owned by the sanction shipper, slash user premises termination user.  
The Chair agreed that an IGT UNC equivalent modification would not be required but would check the legal drafting to confirm there is no 
impact. </t>
    </r>
  </si>
  <si>
    <t>New UNC Modification to act as as a housekeeping Modification to 0819.  The Modification specifically indicates no IGT UNC impact.  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t>
  </si>
  <si>
    <t>Would appear to have an IGT impact.</t>
  </si>
  <si>
    <r>
      <rPr>
        <sz val="11"/>
        <color theme="1"/>
        <rFont val="Arial"/>
        <family val="2"/>
      </rPr>
      <t>This was highlighted by UNC Panel as having a potential IGT impact.  Phil Hobbins (National Gas Transmissions) does not agree as the Mod does not propose to change any text in UNC.</t>
    </r>
    <r>
      <rPr>
        <sz val="11"/>
        <color rgb="FFFF0000"/>
        <rFont val="Arial"/>
        <family val="2"/>
      </rPr>
      <t xml:space="preserve">
Discussions were undertaken during April IGT Workgroup, however, it was agreed to leave open for now rather than draw conclusion as yet.  CDSP to provide update from Transmission Workgroups.  
Nick King provided an update following the meeting to advise that there is no legal text and the entry points are listed in the mod, all being NTS.  Regarding CV, it’s his understanding that billing for consumers connected directly to DNs or indirectly to DNs via IGTs is based on Gas (Calculation of Thermal Energy) Regs methodology and that this ignores NTS entry; the consumer’s bills being based on CV measurement from NTS/DN transfer points (NTS to LDZ offtakes as per OAD) and LDZ entry (including in future UNC 0842 / IGT 172 entry).   Hence, he believes that 0870 would have no impact on IGT or DN.
</t>
    </r>
  </si>
  <si>
    <t>Representations Invited</t>
  </si>
  <si>
    <t>Final Mod Report</t>
  </si>
  <si>
    <t>Set for June 2024 release.  XRN5675 detailed design was approved at ChMC 10/04/24.</t>
  </si>
  <si>
    <t>Ofgem Decision</t>
  </si>
  <si>
    <t>Indications from the Proposer that the mod will be raised in the REC. Mod not yet withdrawn.
This Mod is still on hold in the UNC until further notice.</t>
  </si>
  <si>
    <t>Correct as of 02/05/2024</t>
  </si>
  <si>
    <r>
      <t xml:space="preserve">These have been highlighted as maybe requiring an IGT equivalent.  KA confirmed that colleagues working on the UNC equivalent believe that there will be an IGT impact &amp; will be mentioning this to the proposer of the UNC mods (National Gas).
</t>
    </r>
    <r>
      <rPr>
        <sz val="12"/>
        <color rgb="FFFF0000"/>
        <rFont val="Arial"/>
        <family val="2"/>
      </rPr>
      <t>The Workgroup  believed neither modification would have an impact on the IGT UNC. They added that for 0866, the IGT UNC already references to the amendments to DSR arrangements but could not be certain for 0867 until the modification legal text was available.  CA to review legal drafting.</t>
    </r>
    <r>
      <rPr>
        <sz val="12"/>
        <color theme="1"/>
        <rFont val="Arial"/>
        <family val="2"/>
      </rPr>
      <t xml:space="preserve">
</t>
    </r>
  </si>
  <si>
    <r>
      <t xml:space="preserve">These have been highlighted as maybe requiring an IGT equivalent.  KA confirmed that colleagues working on the UNC equivalent believe that there will be an IGT impact &amp; will be mentioning this to the proposer of the UNC mods (National Gas).
</t>
    </r>
    <r>
      <rPr>
        <sz val="12"/>
        <color rgb="FFFF0000"/>
        <rFont val="Arial"/>
        <family val="2"/>
      </rPr>
      <t>The Workgroup  believed neither modification would have an impact on the IGT UNC. They added that for 0866, the IGT UNC already references to the amendments to DSR arrangements but could not be certain for 0867 until the modification legal text was available.  CA to review legal drafting.</t>
    </r>
  </si>
  <si>
    <t>IGT sites included through UNC governance and not at supply point level. UNC0865 has now been implemented.
The Workgroup doesn't believe that there is any impact.</t>
  </si>
  <si>
    <t>IGT sites are expected to be included in the trials. Sent out for shortened consultation. Panel did not recommend implementation. Gone to Ofgem for decision.  Proposer have decided to cease the trials so no IGT Mod required at this time.</t>
  </si>
  <si>
    <t>Cross-code implications anticipated as all parties of the IGT UNC are also parties in the DSC.
0841A has now been withdrawn.  0841 has just gone out for consultation - due back 7th March 2024.
No IGT impacts identified.</t>
  </si>
  <si>
    <r>
      <t xml:space="preserve">Fax references can be found in the IGT UNC. Current view to mirror mechanism agreed in UNC.
IGT's are anticipating a Mod for this one and would require a proposer. The Workgroup believe that this is being brought up in the CCSG as there is also a REC change. CA will find out the status of the REC and UNC mod and what they have concluded. It might be that there is a lead mod raised under the CCSG.
</t>
    </r>
    <r>
      <rPr>
        <sz val="12"/>
        <color rgb="FFFF0000"/>
        <rFont val="Arial"/>
        <family val="2"/>
      </rPr>
      <t>The CDSP confirmed that the UNC have taken a bespoke approach and have gone through every reference to fax in the UNC code in detail, making the legal text quite extensive. The timescales for implementation of UNC 0864 are unknown, noting that the cut-offpoint is the end of 2025.  The Chair noted that the use of a bespoke approach indicates there will be no universal way to deal with fax references, and the IGT UNC will likely have to find its own bespoke approach and it will be need to be decided how to determine this approach.  It was suggested either a review group or a Modification to be raised.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</si>
</sst>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9" x14ac:knownFonts="1">
    <font>
      <sz val="11"/>
      <color theme="1"/>
      <name val="Calibri"/>
      <family val="2"/>
      <scheme val="minor"/>
    </font>
    <font>
      <b/>
      <sz val="11"/>
      <name val="Arial"/>
      <family val="2"/>
    </font>
    <font>
      <sz val="12"/>
      <name val="Arial"/>
      <family val="2"/>
      <charset val="204"/>
    </font>
    <font>
      <sz val="11"/>
      <name val="Arial"/>
      <family val="2"/>
    </font>
    <font>
      <sz val="8"/>
      <name val="Calibri"/>
      <family val="2"/>
      <scheme val="minor"/>
    </font>
    <font>
      <sz val="11"/>
      <color rgb="FFFF0000"/>
      <name val="Arial"/>
      <family val="2"/>
    </font>
    <font>
      <sz val="11"/>
      <color theme="1"/>
      <name val="Arial"/>
      <family val="2"/>
    </font>
    <font>
      <sz val="11"/>
      <color rgb="FFFF0000"/>
      <name val="Calibri"/>
      <family val="2"/>
      <scheme val="minor"/>
    </font>
    <font>
      <sz val="12"/>
      <color rgb="FFFF0000"/>
      <name val="Calibri"/>
      <family val="2"/>
    </font>
    <font>
      <sz val="12"/>
      <color theme="1"/>
      <name val="Arial"/>
      <family val="2"/>
    </font>
    <font>
      <b/>
      <sz val="11"/>
      <color theme="1"/>
      <name val="Arial"/>
      <family val="2"/>
    </font>
    <font>
      <b/>
      <sz val="12"/>
      <color theme="1"/>
      <name val="Arial"/>
      <family val="2"/>
      <charset val="204"/>
    </font>
    <font>
      <sz val="12"/>
      <color theme="1"/>
      <name val="Arial"/>
      <family val="2"/>
      <charset val="204"/>
    </font>
    <font>
      <sz val="12"/>
      <color theme="1"/>
      <name val="Calibri"/>
      <family val="2"/>
    </font>
    <font>
      <sz val="11"/>
      <color theme="1"/>
      <name val="Calibri"/>
      <family val="2"/>
    </font>
    <font>
      <b/>
      <sz val="12"/>
      <color theme="1"/>
      <name val="Arial"/>
      <family val="2"/>
    </font>
    <font>
      <sz val="12"/>
      <color theme="1"/>
      <name val="Calibri"/>
      <family val="2"/>
      <scheme val="minor"/>
    </font>
    <font>
      <sz val="11"/>
      <color theme="1"/>
      <name val="Arial"/>
      <family val="2"/>
      <charset val="204"/>
    </font>
    <font>
      <sz val="12"/>
      <color rgb="FFFF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6">
    <border>
      <left/>
      <right/>
      <top/>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ck">
        <color indexed="64"/>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medium">
        <color theme="1"/>
      </left>
      <right/>
      <top style="medium">
        <color theme="1"/>
      </top>
      <bottom style="medium">
        <color theme="1"/>
      </bottom>
      <diagonal/>
    </border>
    <border>
      <left/>
      <right style="medium">
        <color indexed="64"/>
      </right>
      <top style="medium">
        <color theme="1"/>
      </top>
      <bottom style="medium">
        <color theme="1"/>
      </bottom>
      <diagonal/>
    </border>
    <border>
      <left/>
      <right style="thick">
        <color indexed="64"/>
      </right>
      <top style="medium">
        <color theme="1"/>
      </top>
      <bottom style="medium">
        <color theme="1"/>
      </bottom>
      <diagonal/>
    </border>
    <border>
      <left/>
      <right style="thin">
        <color auto="1"/>
      </right>
      <top style="medium">
        <color theme="1"/>
      </top>
      <bottom style="medium">
        <color theme="1"/>
      </bottom>
      <diagonal/>
    </border>
    <border>
      <left style="thin">
        <color auto="1"/>
      </left>
      <right style="thin">
        <color auto="1"/>
      </right>
      <top style="medium">
        <color theme="1"/>
      </top>
      <bottom style="medium">
        <color theme="1"/>
      </bottom>
      <diagonal/>
    </border>
    <border>
      <left style="thick">
        <color indexed="64"/>
      </left>
      <right style="thick">
        <color indexed="64"/>
      </right>
      <top style="medium">
        <color theme="1"/>
      </top>
      <bottom style="medium">
        <color theme="1"/>
      </bottom>
      <diagonal/>
    </border>
    <border>
      <left style="thick">
        <color indexed="64"/>
      </left>
      <right style="medium">
        <color theme="1"/>
      </right>
      <top style="medium">
        <color theme="1"/>
      </top>
      <bottom style="medium">
        <color theme="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ck">
        <color indexed="64"/>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diagonal/>
    </border>
    <border>
      <left/>
      <right style="thick">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style="medium">
        <color theme="1"/>
      </left>
      <right style="medium">
        <color theme="1"/>
      </right>
      <top style="medium">
        <color indexed="64"/>
      </top>
      <bottom/>
      <diagonal/>
    </border>
  </borders>
  <cellStyleXfs count="10">
    <xf numFmtId="0" fontId="0"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272">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0" xfId="0" applyFont="1"/>
    <xf numFmtId="0" fontId="3" fillId="0" borderId="0" xfId="0" applyFont="1"/>
    <xf numFmtId="0" fontId="5" fillId="0" borderId="0" xfId="0" applyFont="1"/>
    <xf numFmtId="0" fontId="6" fillId="0" borderId="6" xfId="0" applyFont="1" applyBorder="1" applyAlignment="1" applyProtection="1">
      <alignment horizontal="center" vertical="center" wrapText="1"/>
      <protection locked="0"/>
    </xf>
    <xf numFmtId="15" fontId="6" fillId="0" borderId="6" xfId="0" applyNumberFormat="1" applyFont="1" applyBorder="1" applyAlignment="1" applyProtection="1">
      <alignment horizontal="center" vertical="center" wrapText="1"/>
      <protection locked="0"/>
    </xf>
    <xf numFmtId="0" fontId="7" fillId="0" borderId="0" xfId="0" applyFont="1" applyProtection="1">
      <protection locked="0"/>
    </xf>
    <xf numFmtId="0" fontId="8" fillId="0" borderId="0" xfId="0" applyFont="1" applyProtection="1">
      <protection locked="0"/>
    </xf>
    <xf numFmtId="0" fontId="6" fillId="0" borderId="5" xfId="0" applyFont="1" applyBorder="1" applyAlignment="1">
      <alignment horizontal="center" vertical="center" wrapText="1"/>
    </xf>
    <xf numFmtId="0" fontId="6" fillId="0" borderId="4" xfId="0" applyFont="1" applyBorder="1" applyAlignment="1" applyProtection="1">
      <alignment horizontal="left" vertical="center" wrapText="1"/>
      <protection locked="0"/>
    </xf>
    <xf numFmtId="0" fontId="6" fillId="0" borderId="5" xfId="0" applyFont="1" applyBorder="1" applyAlignment="1" applyProtection="1">
      <alignment vertical="center" wrapText="1"/>
      <protection locked="0"/>
    </xf>
    <xf numFmtId="49" fontId="6" fillId="0" borderId="3" xfId="0" quotePrefix="1" applyNumberFormat="1" applyFont="1" applyBorder="1" applyAlignment="1" applyProtection="1">
      <alignment horizontal="right" vertical="center" wrapText="1"/>
      <protection locked="0"/>
    </xf>
    <xf numFmtId="0" fontId="6" fillId="2" borderId="6" xfId="0" applyFont="1" applyFill="1" applyBorder="1" applyAlignment="1" applyProtection="1">
      <alignment vertical="center" wrapText="1"/>
      <protection locked="0"/>
    </xf>
    <xf numFmtId="15" fontId="6" fillId="2" borderId="6" xfId="0" applyNumberFormat="1" applyFont="1" applyFill="1" applyBorder="1" applyAlignment="1" applyProtection="1">
      <alignment horizontal="center" vertical="center" wrapText="1"/>
      <protection locked="0"/>
    </xf>
    <xf numFmtId="0" fontId="6" fillId="2" borderId="5" xfId="0" applyFont="1" applyFill="1" applyBorder="1" applyAlignment="1">
      <alignment horizontal="center" vertical="center" wrapText="1"/>
    </xf>
    <xf numFmtId="15" fontId="6" fillId="2" borderId="6" xfId="0" applyNumberFormat="1" applyFont="1" applyFill="1" applyBorder="1" applyAlignment="1">
      <alignment horizontal="center" vertical="center"/>
    </xf>
    <xf numFmtId="0" fontId="6" fillId="2" borderId="5" xfId="0" applyFont="1" applyFill="1" applyBorder="1" applyAlignment="1">
      <alignment horizontal="left" vertical="center" wrapText="1"/>
    </xf>
    <xf numFmtId="49" fontId="9" fillId="2" borderId="9" xfId="0" quotePrefix="1" applyNumberFormat="1" applyFont="1" applyFill="1" applyBorder="1" applyAlignment="1" applyProtection="1">
      <alignment horizontal="right" vertical="center" wrapText="1"/>
      <protection locked="0"/>
    </xf>
    <xf numFmtId="0" fontId="6" fillId="2" borderId="6"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6"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10" fillId="0" borderId="0" xfId="0" applyFont="1" applyAlignment="1">
      <alignment vertical="center"/>
    </xf>
    <xf numFmtId="0" fontId="10" fillId="0" borderId="0" xfId="0" applyFont="1" applyAlignment="1">
      <alignment horizontal="center" vertical="center"/>
    </xf>
    <xf numFmtId="0" fontId="6" fillId="0" borderId="0" xfId="0" applyFont="1"/>
    <xf numFmtId="0" fontId="6" fillId="2" borderId="0" xfId="0" applyFont="1" applyFill="1"/>
    <xf numFmtId="0" fontId="6" fillId="0" borderId="5" xfId="0"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left" vertical="center" wrapText="1"/>
    </xf>
    <xf numFmtId="0" fontId="6" fillId="0" borderId="6" xfId="0" applyFont="1" applyBorder="1" applyAlignment="1" applyProtection="1">
      <alignment vertical="center" wrapText="1"/>
      <protection locked="0"/>
    </xf>
    <xf numFmtId="0" fontId="12" fillId="0" borderId="0" xfId="0" applyFont="1" applyAlignment="1">
      <alignment horizontal="center" vertical="center" wrapText="1"/>
    </xf>
    <xf numFmtId="0" fontId="11"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4" fontId="12" fillId="0" borderId="0" xfId="0" applyNumberFormat="1" applyFont="1" applyAlignment="1" applyProtection="1">
      <alignment horizontal="center" vertical="center" wrapText="1"/>
      <protection locked="0"/>
    </xf>
    <xf numFmtId="0" fontId="13" fillId="0" borderId="0" xfId="0" applyFont="1" applyProtection="1">
      <protection locked="0"/>
    </xf>
    <xf numFmtId="0" fontId="6" fillId="0" borderId="0" xfId="0" applyFont="1" applyAlignment="1">
      <alignment horizontal="center" vertical="center"/>
    </xf>
    <xf numFmtId="0" fontId="10" fillId="2" borderId="0" xfId="0" applyFont="1" applyFill="1" applyAlignment="1">
      <alignment vertical="center"/>
    </xf>
    <xf numFmtId="14" fontId="6" fillId="2" borderId="6" xfId="0" applyNumberFormat="1" applyFont="1" applyFill="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49" fontId="9" fillId="0" borderId="10" xfId="0" quotePrefix="1" applyNumberFormat="1" applyFont="1" applyBorder="1" applyAlignment="1" applyProtection="1">
      <alignment horizontal="right" vertical="center" wrapText="1"/>
      <protection locked="0"/>
    </xf>
    <xf numFmtId="49" fontId="9" fillId="0" borderId="9" xfId="0" quotePrefix="1" applyNumberFormat="1" applyFont="1" applyBorder="1" applyAlignment="1" applyProtection="1">
      <alignment horizontal="right" vertical="center" wrapText="1"/>
      <protection locked="0"/>
    </xf>
    <xf numFmtId="0" fontId="5" fillId="0" borderId="5" xfId="0" applyFont="1" applyBorder="1" applyAlignment="1">
      <alignment horizontal="center" vertical="center" wrapText="1"/>
    </xf>
    <xf numFmtId="0" fontId="5" fillId="2" borderId="5" xfId="0" applyFont="1" applyFill="1" applyBorder="1" applyAlignment="1" applyProtection="1">
      <alignment horizontal="center" vertical="center" wrapText="1"/>
      <protection locked="0"/>
    </xf>
    <xf numFmtId="15" fontId="5" fillId="2" borderId="6" xfId="0" applyNumberFormat="1" applyFont="1" applyFill="1" applyBorder="1" applyAlignment="1">
      <alignment horizontal="center" vertical="center"/>
    </xf>
    <xf numFmtId="0" fontId="5" fillId="0" borderId="5" xfId="0" applyFont="1" applyBorder="1" applyAlignment="1" applyProtection="1">
      <alignment horizontal="center" vertical="center" wrapText="1"/>
      <protection locked="0"/>
    </xf>
    <xf numFmtId="0" fontId="6" fillId="0" borderId="13" xfId="0" applyFont="1" applyBorder="1" applyAlignment="1">
      <alignment horizontal="center" vertical="center" wrapText="1"/>
    </xf>
    <xf numFmtId="0" fontId="6" fillId="0" borderId="13" xfId="0" applyFont="1" applyBorder="1" applyAlignment="1">
      <alignment horizontal="left" vertical="center" wrapText="1"/>
    </xf>
    <xf numFmtId="0" fontId="14" fillId="0" borderId="0" xfId="0" applyFont="1"/>
    <xf numFmtId="0" fontId="9" fillId="0" borderId="0" xfId="0" applyFont="1"/>
    <xf numFmtId="0" fontId="10" fillId="0" borderId="0" xfId="0" applyFont="1" applyAlignment="1">
      <alignment horizontal="center" vertical="center" wrapText="1"/>
    </xf>
    <xf numFmtId="0" fontId="6" fillId="0" borderId="0" xfId="0" applyFont="1" applyAlignment="1">
      <alignment horizontal="center" vertical="center" wrapText="1"/>
    </xf>
    <xf numFmtId="49" fontId="6" fillId="0" borderId="12" xfId="0" applyNumberFormat="1" applyFont="1" applyBorder="1" applyAlignment="1">
      <alignment horizontal="right" vertical="center" wrapText="1"/>
    </xf>
    <xf numFmtId="15" fontId="9" fillId="0" borderId="5" xfId="0" applyNumberFormat="1" applyFont="1" applyBorder="1" applyAlignment="1">
      <alignment horizontal="center" vertical="center" wrapText="1"/>
    </xf>
    <xf numFmtId="0" fontId="9" fillId="0" borderId="0" xfId="0" applyFont="1" applyAlignment="1">
      <alignment horizontal="center"/>
    </xf>
    <xf numFmtId="0" fontId="9" fillId="2" borderId="0" xfId="0" applyFont="1" applyFill="1" applyAlignment="1">
      <alignment horizontal="center" vertical="center"/>
    </xf>
    <xf numFmtId="0" fontId="15" fillId="2" borderId="0" xfId="0" applyFont="1" applyFill="1" applyAlignment="1">
      <alignment horizontal="center" vertical="center"/>
    </xf>
    <xf numFmtId="0" fontId="15" fillId="2" borderId="0" xfId="0" applyFont="1" applyFill="1" applyAlignment="1">
      <alignment vertical="center"/>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0" fontId="10" fillId="0" borderId="19" xfId="0" applyFont="1" applyBorder="1" applyAlignment="1">
      <alignment horizontal="center"/>
    </xf>
    <xf numFmtId="0" fontId="6" fillId="0" borderId="18" xfId="0" applyFont="1" applyBorder="1" applyAlignment="1">
      <alignment horizontal="left" vertical="center" wrapText="1"/>
    </xf>
    <xf numFmtId="0" fontId="6" fillId="0" borderId="16" xfId="0" applyFont="1" applyBorder="1" applyAlignment="1">
      <alignment horizontal="center" vertical="center" wrapText="1"/>
    </xf>
    <xf numFmtId="15" fontId="6" fillId="0" borderId="14" xfId="0" applyNumberFormat="1" applyFont="1" applyBorder="1" applyAlignment="1">
      <alignment horizontal="center" vertical="center" wrapText="1"/>
    </xf>
    <xf numFmtId="0" fontId="6" fillId="0" borderId="14" xfId="0" applyFont="1" applyBorder="1" applyAlignment="1">
      <alignment horizontal="center" vertical="center"/>
    </xf>
    <xf numFmtId="15" fontId="6" fillId="0" borderId="5" xfId="0" applyNumberFormat="1" applyFont="1" applyBorder="1" applyAlignment="1">
      <alignment horizontal="center" vertical="center" wrapText="1"/>
    </xf>
    <xf numFmtId="49" fontId="6" fillId="0" borderId="17" xfId="0" applyNumberFormat="1" applyFont="1" applyBorder="1" applyAlignment="1">
      <alignment horizontal="right" vertical="center" wrapText="1"/>
    </xf>
    <xf numFmtId="0" fontId="6" fillId="0" borderId="6" xfId="0" applyFont="1" applyBorder="1" applyAlignment="1">
      <alignment horizontal="left" vertical="center" wrapText="1"/>
    </xf>
    <xf numFmtId="15" fontId="6" fillId="0" borderId="6" xfId="0" applyNumberFormat="1" applyFont="1" applyBorder="1" applyAlignment="1">
      <alignment horizontal="center" vertical="center" wrapText="1"/>
    </xf>
    <xf numFmtId="0" fontId="6" fillId="0" borderId="14" xfId="0" applyFont="1" applyBorder="1" applyAlignment="1">
      <alignment horizontal="center" vertical="center" wrapText="1"/>
    </xf>
    <xf numFmtId="0" fontId="6" fillId="0" borderId="14" xfId="0" applyFont="1" applyBorder="1" applyAlignment="1">
      <alignment horizontal="left" vertical="center" wrapText="1"/>
    </xf>
    <xf numFmtId="14" fontId="6" fillId="2" borderId="0" xfId="0" applyNumberFormat="1" applyFont="1" applyFill="1"/>
    <xf numFmtId="15" fontId="6" fillId="0" borderId="6" xfId="0" applyNumberFormat="1" applyFont="1" applyBorder="1" applyAlignment="1">
      <alignment horizontal="center" vertical="center"/>
    </xf>
    <xf numFmtId="0" fontId="9" fillId="0" borderId="14" xfId="0" applyFont="1" applyBorder="1" applyAlignment="1">
      <alignment horizontal="left" vertical="center"/>
    </xf>
    <xf numFmtId="0" fontId="13" fillId="0" borderId="0" xfId="0" applyFont="1"/>
    <xf numFmtId="0" fontId="5" fillId="0" borderId="5" xfId="1" applyFont="1" applyBorder="1" applyAlignment="1">
      <alignment horizontal="center" vertical="center" wrapText="1"/>
    </xf>
    <xf numFmtId="15" fontId="5" fillId="0" borderId="6" xfId="1" applyNumberFormat="1" applyFont="1" applyBorder="1" applyAlignment="1">
      <alignment horizontal="center" vertical="center" wrapText="1"/>
    </xf>
    <xf numFmtId="15" fontId="6" fillId="0" borderId="0" xfId="0" applyNumberFormat="1" applyFont="1" applyAlignment="1">
      <alignment horizontal="center" vertical="center" wrapText="1"/>
    </xf>
    <xf numFmtId="15" fontId="5" fillId="0" borderId="5" xfId="0" applyNumberFormat="1" applyFont="1" applyBorder="1" applyAlignment="1">
      <alignment horizontal="center" vertical="center" wrapText="1"/>
    </xf>
    <xf numFmtId="0" fontId="5" fillId="2" borderId="5" xfId="0" applyFont="1" applyFill="1" applyBorder="1" applyAlignment="1">
      <alignment horizontal="center" vertical="center" wrapText="1"/>
    </xf>
    <xf numFmtId="15" fontId="5" fillId="0" borderId="6" xfId="0" applyNumberFormat="1" applyFont="1" applyBorder="1" applyAlignment="1">
      <alignment horizontal="center" vertical="center" wrapText="1"/>
    </xf>
    <xf numFmtId="0" fontId="3" fillId="2" borderId="6" xfId="0" applyFont="1" applyFill="1" applyBorder="1" applyAlignment="1" applyProtection="1">
      <alignment vertical="center" wrapText="1"/>
      <protection locked="0"/>
    </xf>
    <xf numFmtId="0" fontId="9" fillId="0" borderId="5" xfId="0" applyFont="1" applyBorder="1" applyAlignment="1">
      <alignment horizontal="left" vertical="center"/>
    </xf>
    <xf numFmtId="0" fontId="14" fillId="0" borderId="0" xfId="1" applyFont="1"/>
    <xf numFmtId="0" fontId="6" fillId="0" borderId="5" xfId="1" applyFont="1" applyBorder="1" applyAlignment="1">
      <alignment horizontal="left" vertical="center" wrapText="1"/>
    </xf>
    <xf numFmtId="0" fontId="6" fillId="0" borderId="6" xfId="1" applyFont="1" applyBorder="1" applyAlignment="1">
      <alignment horizontal="center" vertical="center" wrapText="1"/>
    </xf>
    <xf numFmtId="15" fontId="6" fillId="0" borderId="6" xfId="1" applyNumberFormat="1" applyFont="1" applyBorder="1" applyAlignment="1">
      <alignment horizontal="center" vertical="center" wrapText="1"/>
    </xf>
    <xf numFmtId="0" fontId="6" fillId="0" borderId="6" xfId="1" applyFont="1" applyBorder="1" applyAlignment="1">
      <alignment horizontal="center" vertical="center"/>
    </xf>
    <xf numFmtId="0" fontId="6" fillId="0" borderId="5" xfId="1" applyFont="1" applyBorder="1" applyAlignment="1">
      <alignment horizontal="center" vertical="center" wrapText="1"/>
    </xf>
    <xf numFmtId="0" fontId="17" fillId="0" borderId="0" xfId="1" applyFont="1"/>
    <xf numFmtId="0" fontId="6" fillId="0" borderId="5" xfId="1" applyFont="1" applyBorder="1" applyAlignment="1">
      <alignment horizontal="center" vertical="center"/>
    </xf>
    <xf numFmtId="0" fontId="6" fillId="0" borderId="6" xfId="1" applyFont="1" applyBorder="1" applyAlignment="1">
      <alignment horizontal="left" vertical="center" wrapText="1"/>
    </xf>
    <xf numFmtId="0" fontId="10" fillId="0" borderId="6" xfId="1"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15" fontId="6" fillId="0" borderId="5" xfId="1" applyNumberFormat="1" applyFont="1" applyBorder="1" applyAlignment="1">
      <alignment horizontal="center" vertical="center" wrapText="1"/>
    </xf>
    <xf numFmtId="49" fontId="6" fillId="0" borderId="6" xfId="0" applyNumberFormat="1" applyFont="1" applyBorder="1" applyAlignment="1">
      <alignment horizontal="right" vertical="center" wrapText="1"/>
    </xf>
    <xf numFmtId="0" fontId="15" fillId="0" borderId="25"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1" xfId="0" applyFont="1" applyBorder="1" applyAlignment="1">
      <alignment horizontal="center" vertical="center"/>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9" fillId="0" borderId="25" xfId="0" applyFont="1" applyBorder="1" applyAlignment="1">
      <alignment horizontal="left" vertical="center"/>
    </xf>
    <xf numFmtId="0" fontId="15" fillId="0" borderId="25" xfId="0" applyFont="1" applyBorder="1" applyAlignment="1">
      <alignment horizontal="center" vertical="center"/>
    </xf>
    <xf numFmtId="0" fontId="6" fillId="0" borderId="24" xfId="0" applyFont="1" applyBorder="1" applyAlignment="1">
      <alignment horizontal="left" vertical="center" wrapText="1"/>
    </xf>
    <xf numFmtId="0" fontId="15" fillId="0" borderId="26" xfId="0" applyFont="1" applyBorder="1" applyAlignment="1">
      <alignment horizontal="center" vertical="center"/>
    </xf>
    <xf numFmtId="0" fontId="9" fillId="3" borderId="5" xfId="0" applyFont="1" applyFill="1" applyBorder="1" applyAlignment="1">
      <alignment horizontal="left" vertical="center" wrapText="1"/>
    </xf>
    <xf numFmtId="0" fontId="9" fillId="3" borderId="5" xfId="0" applyFont="1" applyFill="1" applyBorder="1" applyAlignment="1">
      <alignment horizontal="center" vertical="center" wrapText="1"/>
    </xf>
    <xf numFmtId="15" fontId="9" fillId="3" borderId="5" xfId="0" applyNumberFormat="1" applyFont="1" applyFill="1" applyBorder="1" applyAlignment="1">
      <alignment horizontal="center" vertical="center" wrapText="1"/>
    </xf>
    <xf numFmtId="0" fontId="9" fillId="3" borderId="11" xfId="0" applyFont="1" applyFill="1" applyBorder="1" applyAlignment="1">
      <alignment horizontal="left" vertical="center"/>
    </xf>
    <xf numFmtId="0" fontId="15" fillId="3" borderId="5" xfId="0" applyFont="1" applyFill="1" applyBorder="1" applyAlignment="1">
      <alignment horizontal="center" vertical="center" wrapText="1"/>
    </xf>
    <xf numFmtId="0" fontId="16" fillId="3" borderId="14" xfId="0" applyFont="1" applyFill="1" applyBorder="1" applyAlignment="1">
      <alignment horizontal="center" vertical="center"/>
    </xf>
    <xf numFmtId="44" fontId="16" fillId="3" borderId="14" xfId="2" applyFont="1" applyFill="1" applyBorder="1" applyAlignment="1">
      <alignment horizontal="center" vertical="center" wrapText="1"/>
    </xf>
    <xf numFmtId="0" fontId="16" fillId="3" borderId="14" xfId="0" applyFont="1" applyFill="1" applyBorder="1" applyAlignment="1">
      <alignment horizontal="center" vertical="center" wrapText="1"/>
    </xf>
    <xf numFmtId="15" fontId="9" fillId="3" borderId="14" xfId="0" applyNumberFormat="1" applyFont="1" applyFill="1" applyBorder="1" applyAlignment="1">
      <alignment horizontal="center" vertical="center" wrapText="1"/>
    </xf>
    <xf numFmtId="0" fontId="9" fillId="3" borderId="14" xfId="0" applyFont="1" applyFill="1" applyBorder="1" applyAlignment="1">
      <alignment horizontal="left" vertical="center"/>
    </xf>
    <xf numFmtId="0" fontId="6" fillId="0" borderId="6" xfId="0" applyFont="1" applyBorder="1" applyAlignment="1">
      <alignment horizontal="center"/>
    </xf>
    <xf numFmtId="15" fontId="6" fillId="2" borderId="5" xfId="0" applyNumberFormat="1" applyFont="1" applyFill="1" applyBorder="1" applyAlignment="1">
      <alignment horizontal="center" vertical="center"/>
    </xf>
    <xf numFmtId="44" fontId="6" fillId="0" borderId="6" xfId="9" applyFont="1" applyBorder="1" applyAlignment="1">
      <alignment horizontal="center" vertical="center" wrapText="1"/>
    </xf>
    <xf numFmtId="0" fontId="0" fillId="0" borderId="0" xfId="0" applyProtection="1">
      <protection locked="0"/>
    </xf>
    <xf numFmtId="15" fontId="0" fillId="0" borderId="0" xfId="0" applyNumberForma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pplyProtection="1">
      <alignment vertical="center" wrapText="1"/>
      <protection locked="0"/>
    </xf>
    <xf numFmtId="49" fontId="6" fillId="0" borderId="5" xfId="0" applyNumberFormat="1" applyFont="1" applyBorder="1" applyAlignment="1">
      <alignment horizontal="right" vertical="center" wrapText="1"/>
    </xf>
    <xf numFmtId="0" fontId="10" fillId="0" borderId="5" xfId="0" applyFont="1" applyBorder="1" applyAlignment="1">
      <alignment horizontal="center"/>
    </xf>
    <xf numFmtId="49" fontId="6" fillId="0" borderId="26" xfId="0" applyNumberFormat="1" applyFont="1" applyBorder="1" applyAlignment="1">
      <alignment horizontal="right" vertical="center" wrapText="1"/>
    </xf>
    <xf numFmtId="0" fontId="10" fillId="0" borderId="26" xfId="0" applyFont="1" applyBorder="1" applyAlignment="1">
      <alignment horizontal="center"/>
    </xf>
    <xf numFmtId="0" fontId="6" fillId="0" borderId="26" xfId="0" applyFont="1" applyBorder="1" applyAlignment="1">
      <alignment horizontal="left" vertical="center" wrapText="1"/>
    </xf>
    <xf numFmtId="0" fontId="6" fillId="0" borderId="26" xfId="1" applyFont="1" applyBorder="1" applyAlignment="1">
      <alignment horizontal="center" vertical="center" wrapText="1"/>
    </xf>
    <xf numFmtId="15" fontId="6" fillId="0" borderId="26" xfId="0" applyNumberFormat="1" applyFont="1" applyBorder="1" applyAlignment="1">
      <alignment horizontal="center" vertical="center" wrapText="1"/>
    </xf>
    <xf numFmtId="49" fontId="6" fillId="0" borderId="25" xfId="0" applyNumberFormat="1" applyFont="1" applyBorder="1" applyAlignment="1">
      <alignment horizontal="right" vertical="center" wrapText="1"/>
    </xf>
    <xf numFmtId="0" fontId="6" fillId="0" borderId="25" xfId="0" applyFont="1" applyBorder="1" applyAlignment="1">
      <alignment horizontal="center"/>
    </xf>
    <xf numFmtId="0" fontId="6" fillId="0" borderId="25" xfId="0" applyFont="1" applyBorder="1" applyAlignment="1">
      <alignment horizontal="left" vertical="center" wrapText="1"/>
    </xf>
    <xf numFmtId="0" fontId="6" fillId="0" borderId="25" xfId="1" applyFont="1" applyBorder="1" applyAlignment="1">
      <alignment horizontal="center" vertical="center" wrapText="1"/>
    </xf>
    <xf numFmtId="15" fontId="6" fillId="0" borderId="25" xfId="0" applyNumberFormat="1" applyFont="1" applyBorder="1" applyAlignment="1">
      <alignment horizontal="center" vertical="center" wrapText="1"/>
    </xf>
    <xf numFmtId="49" fontId="9" fillId="0" borderId="5" xfId="0" applyNumberFormat="1" applyFont="1" applyBorder="1" applyAlignment="1">
      <alignment horizontal="right" vertical="center" wrapText="1"/>
    </xf>
    <xf numFmtId="0" fontId="0" fillId="0" borderId="24" xfId="0" applyBorder="1" applyAlignment="1">
      <alignment horizontal="center" vertical="center" wrapText="1"/>
    </xf>
    <xf numFmtId="0" fontId="9" fillId="2" borderId="6" xfId="0" applyFont="1" applyFill="1" applyBorder="1" applyAlignment="1">
      <alignment horizontal="center" vertical="center" wrapText="1"/>
    </xf>
    <xf numFmtId="0" fontId="6" fillId="0" borderId="23" xfId="0" applyFont="1" applyBorder="1" applyAlignment="1">
      <alignment horizontal="center" vertical="center"/>
    </xf>
    <xf numFmtId="0" fontId="9" fillId="0" borderId="6" xfId="0" applyFont="1" applyBorder="1" applyAlignment="1">
      <alignment horizontal="center" vertical="center" wrapText="1"/>
    </xf>
    <xf numFmtId="44" fontId="9" fillId="0" borderId="5" xfId="2" applyFont="1" applyBorder="1" applyAlignment="1">
      <alignment horizontal="center" vertical="center" wrapText="1"/>
    </xf>
    <xf numFmtId="0" fontId="0" fillId="0" borderId="6" xfId="0" applyBorder="1" applyAlignment="1">
      <alignment horizontal="center" vertical="center" wrapText="1"/>
    </xf>
    <xf numFmtId="49" fontId="9" fillId="3" borderId="5" xfId="0" applyNumberFormat="1" applyFont="1" applyFill="1" applyBorder="1" applyAlignment="1">
      <alignment horizontal="right" vertical="center" wrapText="1"/>
    </xf>
    <xf numFmtId="0" fontId="9" fillId="0" borderId="5" xfId="1" applyFont="1" applyBorder="1" applyAlignment="1">
      <alignment horizontal="center" vertical="center" wrapText="1"/>
    </xf>
    <xf numFmtId="15" fontId="9" fillId="0" borderId="5" xfId="1" applyNumberFormat="1" applyFont="1" applyBorder="1" applyAlignment="1">
      <alignment horizontal="center" vertical="center" wrapText="1"/>
    </xf>
    <xf numFmtId="0" fontId="15" fillId="3" borderId="5" xfId="0" applyFont="1" applyFill="1" applyBorder="1" applyAlignment="1">
      <alignment horizontal="center" vertical="center"/>
    </xf>
    <xf numFmtId="15" fontId="9" fillId="3" borderId="5" xfId="0" applyNumberFormat="1" applyFont="1" applyFill="1" applyBorder="1" applyAlignment="1">
      <alignment horizontal="left" vertical="center" wrapText="1"/>
    </xf>
    <xf numFmtId="49" fontId="9" fillId="3" borderId="15" xfId="0" applyNumberFormat="1" applyFont="1" applyFill="1" applyBorder="1" applyAlignment="1">
      <alignment horizontal="right" vertical="center" wrapText="1"/>
    </xf>
    <xf numFmtId="0" fontId="9" fillId="3" borderId="14" xfId="0" applyFont="1" applyFill="1" applyBorder="1" applyAlignment="1">
      <alignment horizontal="center" vertical="center" wrapText="1"/>
    </xf>
    <xf numFmtId="0" fontId="9" fillId="3" borderId="14" xfId="0" applyFont="1" applyFill="1" applyBorder="1" applyAlignment="1">
      <alignment horizontal="left" vertical="center" wrapText="1"/>
    </xf>
    <xf numFmtId="0" fontId="9" fillId="3" borderId="14" xfId="1" applyFont="1" applyFill="1" applyBorder="1" applyAlignment="1">
      <alignment horizontal="center" vertical="center" wrapText="1"/>
    </xf>
    <xf numFmtId="15" fontId="9" fillId="3" borderId="14" xfId="1" applyNumberFormat="1" applyFont="1" applyFill="1" applyBorder="1" applyAlignment="1">
      <alignment horizontal="center" vertical="center" wrapText="1"/>
    </xf>
    <xf numFmtId="15" fontId="9" fillId="3" borderId="14" xfId="0" applyNumberFormat="1" applyFont="1" applyFill="1" applyBorder="1" applyAlignment="1">
      <alignment horizontal="left" vertical="center" wrapText="1"/>
    </xf>
    <xf numFmtId="49" fontId="9" fillId="3" borderId="25" xfId="0" quotePrefix="1" applyNumberFormat="1" applyFont="1" applyFill="1" applyBorder="1" applyAlignment="1" applyProtection="1">
      <alignment horizontal="right" vertical="center" wrapText="1"/>
      <protection locked="0"/>
    </xf>
    <xf numFmtId="0" fontId="9" fillId="3" borderId="25" xfId="0" applyFont="1" applyFill="1" applyBorder="1" applyAlignment="1">
      <alignment horizontal="center" vertical="center" wrapText="1"/>
    </xf>
    <xf numFmtId="0" fontId="9" fillId="3" borderId="25" xfId="0" applyFont="1" applyFill="1" applyBorder="1" applyAlignment="1">
      <alignment horizontal="left" vertical="center" wrapText="1"/>
    </xf>
    <xf numFmtId="0" fontId="9" fillId="3" borderId="25" xfId="1" applyFont="1" applyFill="1" applyBorder="1" applyAlignment="1">
      <alignment horizontal="center" vertical="center" wrapText="1"/>
    </xf>
    <xf numFmtId="15" fontId="9" fillId="3" borderId="25" xfId="1" applyNumberFormat="1" applyFont="1" applyFill="1" applyBorder="1" applyAlignment="1">
      <alignment horizontal="center" vertical="center" wrapText="1"/>
    </xf>
    <xf numFmtId="44" fontId="9" fillId="3" borderId="25" xfId="2" applyFont="1" applyFill="1" applyBorder="1" applyAlignment="1">
      <alignment horizontal="center" vertical="center"/>
    </xf>
    <xf numFmtId="15" fontId="9" fillId="3" borderId="25" xfId="0" applyNumberFormat="1" applyFont="1" applyFill="1" applyBorder="1" applyAlignment="1">
      <alignment horizontal="left" vertical="center" wrapText="1"/>
    </xf>
    <xf numFmtId="0" fontId="9" fillId="3" borderId="7" xfId="0" applyFont="1" applyFill="1" applyBorder="1" applyAlignment="1">
      <alignment horizontal="left" vertical="center" wrapText="1"/>
    </xf>
    <xf numFmtId="49" fontId="9" fillId="3" borderId="3" xfId="0" quotePrefix="1" applyNumberFormat="1" applyFont="1" applyFill="1" applyBorder="1" applyAlignment="1" applyProtection="1">
      <alignment horizontal="right" vertical="center" wrapText="1"/>
      <protection locked="0"/>
    </xf>
    <xf numFmtId="0" fontId="9" fillId="3" borderId="5" xfId="1" applyFont="1" applyFill="1" applyBorder="1" applyAlignment="1">
      <alignment horizontal="center" vertical="center" wrapText="1"/>
    </xf>
    <xf numFmtId="15" fontId="9" fillId="3" borderId="5" xfId="1" applyNumberFormat="1" applyFont="1" applyFill="1" applyBorder="1" applyAlignment="1">
      <alignment horizontal="center" vertical="center" wrapText="1"/>
    </xf>
    <xf numFmtId="44" fontId="9" fillId="3" borderId="5" xfId="2" applyFont="1" applyFill="1" applyBorder="1" applyAlignment="1">
      <alignment horizontal="center" vertical="center"/>
    </xf>
    <xf numFmtId="0" fontId="9" fillId="3" borderId="6" xfId="0" applyFont="1" applyFill="1" applyBorder="1" applyAlignment="1">
      <alignment horizontal="left" vertical="center" wrapText="1"/>
    </xf>
    <xf numFmtId="49" fontId="9" fillId="3" borderId="9" xfId="0" quotePrefix="1" applyNumberFormat="1" applyFont="1" applyFill="1" applyBorder="1" applyAlignment="1" applyProtection="1">
      <alignment horizontal="right" vertical="center" wrapText="1"/>
      <protection locked="0"/>
    </xf>
    <xf numFmtId="0" fontId="9" fillId="3" borderId="6" xfId="0" applyFont="1" applyFill="1" applyBorder="1" applyAlignment="1">
      <alignment horizontal="center" vertical="center" wrapText="1"/>
    </xf>
    <xf numFmtId="0" fontId="9" fillId="3" borderId="11" xfId="1" applyFont="1" applyFill="1" applyBorder="1" applyAlignment="1">
      <alignment horizontal="center" vertical="center" wrapText="1"/>
    </xf>
    <xf numFmtId="15" fontId="9" fillId="3" borderId="11" xfId="1" applyNumberFormat="1" applyFont="1" applyFill="1" applyBorder="1" applyAlignment="1">
      <alignment horizontal="center" vertical="center" wrapText="1"/>
    </xf>
    <xf numFmtId="44" fontId="9" fillId="3" borderId="11" xfId="2" applyFont="1" applyFill="1" applyBorder="1" applyAlignment="1">
      <alignment horizontal="center" vertical="center"/>
    </xf>
    <xf numFmtId="15" fontId="9" fillId="3" borderId="6" xfId="0" applyNumberFormat="1" applyFont="1" applyFill="1" applyBorder="1" applyAlignment="1">
      <alignment horizontal="left" vertical="center" wrapText="1"/>
    </xf>
    <xf numFmtId="0" fontId="16" fillId="3" borderId="6" xfId="0" applyFont="1" applyFill="1" applyBorder="1" applyAlignment="1">
      <alignment wrapText="1"/>
    </xf>
    <xf numFmtId="0" fontId="9" fillId="3" borderId="6" xfId="0" applyFont="1" applyFill="1" applyBorder="1" applyAlignment="1" applyProtection="1">
      <alignment horizontal="center" vertical="center" wrapText="1"/>
      <protection locked="0"/>
    </xf>
    <xf numFmtId="15" fontId="9" fillId="3" borderId="6" xfId="0" applyNumberFormat="1" applyFont="1" applyFill="1" applyBorder="1" applyAlignment="1" applyProtection="1">
      <alignment horizontal="center" vertical="center" wrapText="1"/>
      <protection locked="0"/>
    </xf>
    <xf numFmtId="0" fontId="9" fillId="3" borderId="6" xfId="0" applyFont="1" applyFill="1" applyBorder="1" applyAlignment="1" applyProtection="1">
      <alignment vertical="center" wrapText="1"/>
      <protection locked="0"/>
    </xf>
    <xf numFmtId="14" fontId="18" fillId="0" borderId="26" xfId="0" applyNumberFormat="1" applyFont="1" applyBorder="1" applyAlignment="1">
      <alignment horizontal="center" vertical="center" wrapText="1"/>
    </xf>
    <xf numFmtId="15" fontId="18" fillId="0" borderId="5" xfId="0" applyNumberFormat="1" applyFont="1" applyBorder="1" applyAlignment="1">
      <alignment horizontal="center" vertical="center" wrapText="1"/>
    </xf>
    <xf numFmtId="0" fontId="18" fillId="0" borderId="26" xfId="0" applyFont="1" applyBorder="1" applyAlignment="1">
      <alignment horizontal="center" vertical="center" wrapText="1"/>
    </xf>
    <xf numFmtId="0" fontId="18" fillId="0" borderId="5" xfId="0" applyFont="1" applyBorder="1" applyAlignment="1">
      <alignment horizontal="center" vertical="center" wrapText="1"/>
    </xf>
    <xf numFmtId="14" fontId="18" fillId="0" borderId="5" xfId="0" applyNumberFormat="1" applyFont="1" applyBorder="1" applyAlignment="1">
      <alignment horizontal="center" vertical="center" wrapText="1"/>
    </xf>
    <xf numFmtId="0" fontId="0" fillId="3" borderId="24" xfId="0" applyFill="1" applyBorder="1" applyAlignment="1">
      <alignment horizontal="center" vertical="center" wrapText="1"/>
    </xf>
    <xf numFmtId="0" fontId="9" fillId="3" borderId="5" xfId="0" applyFont="1" applyFill="1" applyBorder="1" applyAlignment="1">
      <alignment horizontal="left" vertical="center"/>
    </xf>
    <xf numFmtId="49" fontId="9" fillId="3" borderId="25" xfId="0" applyNumberFormat="1" applyFont="1" applyFill="1" applyBorder="1" applyAlignment="1">
      <alignment horizontal="right" vertical="center" wrapText="1"/>
    </xf>
    <xf numFmtId="0" fontId="9" fillId="3" borderId="34" xfId="0" applyFont="1" applyFill="1" applyBorder="1" applyAlignment="1">
      <alignment horizontal="left" vertical="center" wrapText="1"/>
    </xf>
    <xf numFmtId="0" fontId="9" fillId="3" borderId="25" xfId="0" applyFont="1" applyFill="1" applyBorder="1" applyAlignment="1">
      <alignment horizontal="center" vertical="center"/>
    </xf>
    <xf numFmtId="44" fontId="16" fillId="3" borderId="25" xfId="2" applyFont="1" applyFill="1" applyBorder="1" applyAlignment="1">
      <alignment horizontal="center" vertical="center" wrapText="1"/>
    </xf>
    <xf numFmtId="0" fontId="16" fillId="3" borderId="25" xfId="0" applyFont="1" applyFill="1" applyBorder="1" applyAlignment="1">
      <alignment horizontal="center" vertical="center" wrapText="1"/>
    </xf>
    <xf numFmtId="15" fontId="9" fillId="3" borderId="25" xfId="0" applyNumberFormat="1" applyFont="1" applyFill="1" applyBorder="1" applyAlignment="1">
      <alignment horizontal="center" vertical="center" wrapText="1"/>
    </xf>
    <xf numFmtId="0" fontId="9" fillId="3" borderId="25" xfId="0" applyFont="1" applyFill="1" applyBorder="1" applyAlignment="1">
      <alignment horizontal="left" vertical="center"/>
    </xf>
    <xf numFmtId="0" fontId="10" fillId="3" borderId="19" xfId="0" applyFont="1" applyFill="1" applyBorder="1" applyAlignment="1">
      <alignment horizontal="center"/>
    </xf>
    <xf numFmtId="0" fontId="6" fillId="3" borderId="14" xfId="0" applyFont="1" applyFill="1" applyBorder="1" applyAlignment="1">
      <alignment horizontal="center" vertical="center"/>
    </xf>
    <xf numFmtId="15" fontId="6" fillId="3"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wrapText="1"/>
      <protection locked="0"/>
    </xf>
    <xf numFmtId="0" fontId="6" fillId="3" borderId="5"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3" borderId="6" xfId="0" applyFont="1" applyFill="1" applyBorder="1" applyAlignment="1" applyProtection="1">
      <alignment vertical="center" wrapText="1"/>
      <protection locked="0"/>
    </xf>
    <xf numFmtId="15" fontId="6" fillId="3" borderId="6" xfId="0" applyNumberFormat="1" applyFont="1" applyFill="1" applyBorder="1" applyAlignment="1" applyProtection="1">
      <alignment horizontal="center" vertical="center" wrapText="1"/>
      <protection locked="0"/>
    </xf>
    <xf numFmtId="49" fontId="9" fillId="3" borderId="10" xfId="0" quotePrefix="1" applyNumberFormat="1" applyFont="1" applyFill="1" applyBorder="1" applyAlignment="1" applyProtection="1">
      <alignment horizontal="right" vertical="center" wrapText="1"/>
      <protection locked="0"/>
    </xf>
    <xf numFmtId="49" fontId="5" fillId="0" borderId="5" xfId="0" applyNumberFormat="1" applyFont="1" applyBorder="1" applyAlignment="1">
      <alignment horizontal="right"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1" xfId="0" applyFont="1" applyBorder="1" applyAlignment="1">
      <alignment horizontal="center" vertical="center"/>
    </xf>
    <xf numFmtId="0" fontId="10" fillId="0" borderId="22" xfId="0" applyFont="1" applyBorder="1" applyAlignment="1">
      <alignment horizontal="center" vertical="center" wrapText="1"/>
    </xf>
    <xf numFmtId="49" fontId="6" fillId="2" borderId="5" xfId="0" applyNumberFormat="1" applyFont="1" applyFill="1" applyBorder="1" applyAlignment="1" applyProtection="1">
      <alignment horizontal="center" vertical="center" wrapText="1"/>
      <protection locked="0"/>
    </xf>
    <xf numFmtId="14" fontId="6" fillId="0" borderId="5" xfId="0" applyNumberFormat="1" applyFont="1" applyBorder="1" applyAlignment="1">
      <alignment horizontal="center" vertical="center" wrapText="1"/>
    </xf>
    <xf numFmtId="49" fontId="6" fillId="2" borderId="6" xfId="0" applyNumberFormat="1" applyFont="1" applyFill="1" applyBorder="1" applyAlignment="1" applyProtection="1">
      <alignment horizontal="center" vertical="center" wrapText="1"/>
      <protection locked="0"/>
    </xf>
    <xf numFmtId="0" fontId="10" fillId="0" borderId="5" xfId="0" applyFont="1" applyBorder="1" applyAlignment="1">
      <alignment horizontal="center" vertical="center" wrapText="1"/>
    </xf>
    <xf numFmtId="49" fontId="9" fillId="0" borderId="9" xfId="0" quotePrefix="1" applyNumberFormat="1" applyFont="1" applyBorder="1" applyAlignment="1" applyProtection="1">
      <alignment horizontal="center" vertical="center" wrapText="1"/>
      <protection locked="0"/>
    </xf>
    <xf numFmtId="0" fontId="6" fillId="0" borderId="6" xfId="0" applyFont="1" applyBorder="1" applyAlignment="1" applyProtection="1">
      <alignment horizontal="left" vertical="center" wrapText="1"/>
      <protection locked="0"/>
    </xf>
    <xf numFmtId="49" fontId="6" fillId="3" borderId="6" xfId="0" applyNumberFormat="1" applyFont="1" applyFill="1" applyBorder="1" applyAlignment="1" applyProtection="1">
      <alignment horizontal="center" vertical="center" wrapText="1"/>
      <protection locked="0"/>
    </xf>
    <xf numFmtId="0" fontId="6" fillId="3" borderId="6" xfId="0" applyFont="1" applyFill="1" applyBorder="1" applyAlignment="1">
      <alignment horizontal="left" vertical="center" wrapText="1"/>
    </xf>
    <xf numFmtId="14" fontId="6" fillId="3" borderId="6" xfId="0" applyNumberFormat="1" applyFont="1" applyFill="1" applyBorder="1" applyAlignment="1">
      <alignment horizontal="center" vertical="center" wrapText="1"/>
    </xf>
    <xf numFmtId="14" fontId="6" fillId="3" borderId="5" xfId="0" applyNumberFormat="1" applyFont="1" applyFill="1" applyBorder="1" applyAlignment="1">
      <alignment horizontal="center" vertical="center" wrapText="1"/>
    </xf>
    <xf numFmtId="0" fontId="10" fillId="3" borderId="6" xfId="0" applyFont="1" applyFill="1" applyBorder="1" applyAlignment="1">
      <alignment horizontal="center" vertical="center" wrapText="1"/>
    </xf>
    <xf numFmtId="49" fontId="6" fillId="3" borderId="3" xfId="0" quotePrefix="1" applyNumberFormat="1" applyFont="1" applyFill="1" applyBorder="1" applyAlignment="1" applyProtection="1">
      <alignment horizontal="right" vertical="center" wrapText="1"/>
      <protection locked="0"/>
    </xf>
    <xf numFmtId="0" fontId="6" fillId="3" borderId="4" xfId="0" applyFont="1" applyFill="1" applyBorder="1" applyAlignment="1" applyProtection="1">
      <alignment horizontal="left" vertical="center" wrapText="1"/>
      <protection locked="0"/>
    </xf>
    <xf numFmtId="0" fontId="6" fillId="3" borderId="5" xfId="0" applyFont="1" applyFill="1" applyBorder="1" applyAlignment="1" applyProtection="1">
      <alignment vertical="center" wrapText="1"/>
      <protection locked="0"/>
    </xf>
    <xf numFmtId="15" fontId="3" fillId="3" borderId="6" xfId="0" applyNumberFormat="1" applyFont="1" applyFill="1" applyBorder="1" applyAlignment="1" applyProtection="1">
      <alignment horizontal="center" vertical="center" wrapText="1"/>
      <protection locked="0"/>
    </xf>
    <xf numFmtId="0" fontId="5" fillId="0" borderId="5" xfId="0" applyFont="1" applyBorder="1" applyAlignment="1">
      <alignment horizontal="left" vertical="center" wrapText="1"/>
    </xf>
    <xf numFmtId="0" fontId="5" fillId="0" borderId="5" xfId="0" applyFont="1" applyBorder="1" applyAlignment="1">
      <alignment horizontal="center" vertical="center"/>
    </xf>
    <xf numFmtId="15" fontId="5" fillId="0" borderId="5" xfId="0" applyNumberFormat="1" applyFont="1" applyBorder="1" applyAlignment="1">
      <alignment horizontal="center" vertical="center"/>
    </xf>
    <xf numFmtId="0" fontId="10" fillId="0" borderId="35" xfId="0" applyFont="1" applyBorder="1" applyAlignment="1">
      <alignment horizontal="center" vertical="center" wrapText="1"/>
    </xf>
    <xf numFmtId="0" fontId="10" fillId="0" borderId="37" xfId="0" applyFont="1" applyBorder="1" applyAlignment="1">
      <alignment horizontal="center" vertical="center"/>
    </xf>
    <xf numFmtId="0" fontId="10" fillId="0" borderId="38" xfId="0" applyFont="1" applyBorder="1" applyAlignment="1">
      <alignment horizontal="center" vertical="center" wrapText="1"/>
    </xf>
    <xf numFmtId="0" fontId="10" fillId="0" borderId="36" xfId="0" applyFont="1" applyBorder="1" applyAlignment="1">
      <alignment horizontal="center" vertical="center"/>
    </xf>
    <xf numFmtId="0" fontId="10" fillId="0" borderId="39" xfId="0" applyFont="1" applyBorder="1" applyAlignment="1">
      <alignment horizontal="center" vertical="center"/>
    </xf>
    <xf numFmtId="0" fontId="10" fillId="0" borderId="0" xfId="0" applyFont="1" applyAlignment="1">
      <alignment horizontal="left" vertical="center"/>
    </xf>
    <xf numFmtId="0" fontId="1" fillId="0" borderId="0" xfId="0" applyFont="1" applyAlignment="1">
      <alignment horizontal="left" vertical="center"/>
    </xf>
    <xf numFmtId="0" fontId="1" fillId="0" borderId="8" xfId="0" applyFont="1" applyBorder="1" applyAlignment="1">
      <alignment horizontal="left" vertical="center"/>
    </xf>
    <xf numFmtId="0" fontId="10" fillId="2" borderId="0" xfId="0" applyFont="1" applyFill="1" applyAlignment="1">
      <alignment horizontal="left" vertical="center"/>
    </xf>
    <xf numFmtId="0" fontId="10" fillId="0" borderId="27" xfId="0" applyFont="1" applyBorder="1" applyAlignment="1">
      <alignment horizontal="center"/>
    </xf>
    <xf numFmtId="0" fontId="10" fillId="0" borderId="28" xfId="0" applyFont="1" applyBorder="1" applyAlignment="1">
      <alignment horizontal="center"/>
    </xf>
    <xf numFmtId="0" fontId="10" fillId="0" borderId="40" xfId="0" applyFont="1" applyBorder="1" applyAlignment="1">
      <alignment horizontal="center" vertical="center" wrapText="1"/>
    </xf>
    <xf numFmtId="0" fontId="5" fillId="0" borderId="0" xfId="0" applyFont="1" applyAlignment="1">
      <alignment horizontal="center"/>
    </xf>
    <xf numFmtId="0" fontId="10" fillId="0" borderId="41" xfId="0" applyFont="1" applyBorder="1" applyAlignment="1">
      <alignment horizontal="center" vertical="center" wrapText="1"/>
    </xf>
    <xf numFmtId="0" fontId="10" fillId="0" borderId="42" xfId="0" applyFont="1" applyBorder="1" applyAlignment="1">
      <alignment horizontal="center"/>
    </xf>
    <xf numFmtId="0" fontId="10" fillId="0" borderId="43" xfId="0" applyFont="1" applyBorder="1" applyAlignment="1">
      <alignment horizontal="center"/>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3" xfId="0" applyFont="1" applyBorder="1" applyAlignment="1">
      <alignment horizontal="center" vertical="center"/>
    </xf>
    <xf numFmtId="49" fontId="5" fillId="0" borderId="6" xfId="0" applyNumberFormat="1" applyFont="1" applyBorder="1" applyAlignment="1">
      <alignment horizontal="right" vertical="center" wrapText="1"/>
    </xf>
    <xf numFmtId="0" fontId="5" fillId="0" borderId="6"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10" fillId="0" borderId="6" xfId="0" applyFont="1" applyBorder="1" applyAlignment="1">
      <alignment horizontal="center"/>
    </xf>
    <xf numFmtId="0" fontId="6" fillId="0" borderId="24" xfId="1" applyFont="1" applyBorder="1" applyAlignment="1">
      <alignment horizontal="center" vertical="center" wrapText="1"/>
    </xf>
    <xf numFmtId="0" fontId="5" fillId="0" borderId="6" xfId="0" applyFont="1" applyBorder="1" applyAlignment="1">
      <alignment horizontal="center" wrapText="1"/>
    </xf>
    <xf numFmtId="0" fontId="5" fillId="0" borderId="6" xfId="0" applyFont="1" applyFill="1" applyBorder="1" applyAlignment="1">
      <alignment horizontal="center" wrapText="1"/>
    </xf>
    <xf numFmtId="0" fontId="5" fillId="0" borderId="5" xfId="0" applyFont="1" applyFill="1" applyBorder="1" applyAlignment="1">
      <alignment horizontal="center" wrapText="1"/>
    </xf>
    <xf numFmtId="0" fontId="6" fillId="3" borderId="5" xfId="0" applyFont="1" applyFill="1" applyBorder="1" applyAlignment="1">
      <alignment horizontal="center" vertical="center" wrapText="1"/>
    </xf>
    <xf numFmtId="15" fontId="6" fillId="0" borderId="5" xfId="0" applyNumberFormat="1" applyFont="1" applyBorder="1" applyAlignment="1">
      <alignment horizontal="center" vertical="center"/>
    </xf>
    <xf numFmtId="0" fontId="5" fillId="0" borderId="24" xfId="1" applyFont="1" applyBorder="1" applyAlignment="1">
      <alignment horizontal="center" vertical="center" wrapText="1"/>
    </xf>
    <xf numFmtId="15" fontId="5" fillId="0" borderId="5" xfId="1" applyNumberFormat="1" applyFont="1" applyBorder="1" applyAlignment="1">
      <alignment horizontal="center" vertical="center" wrapText="1"/>
    </xf>
    <xf numFmtId="44" fontId="5" fillId="0" borderId="6" xfId="9" applyFont="1" applyBorder="1" applyAlignment="1">
      <alignment horizontal="center" vertical="center" wrapText="1"/>
    </xf>
    <xf numFmtId="0" fontId="5" fillId="0" borderId="6" xfId="1" applyFont="1" applyBorder="1" applyAlignment="1">
      <alignment horizontal="center" vertical="center" wrapText="1"/>
    </xf>
    <xf numFmtId="49" fontId="6" fillId="3" borderId="5" xfId="0" applyNumberFormat="1" applyFont="1" applyFill="1" applyBorder="1" applyAlignment="1" applyProtection="1">
      <alignment horizontal="center" vertical="center" wrapText="1"/>
      <protection locked="0"/>
    </xf>
    <xf numFmtId="15" fontId="6" fillId="3" borderId="5" xfId="0" applyNumberFormat="1" applyFont="1" applyFill="1" applyBorder="1" applyAlignment="1">
      <alignment horizontal="center" vertical="center" wrapText="1"/>
    </xf>
    <xf numFmtId="0" fontId="6" fillId="3" borderId="5" xfId="0" applyFont="1" applyFill="1" applyBorder="1" applyAlignment="1" applyProtection="1">
      <alignment horizontal="center" vertical="center" wrapText="1"/>
      <protection locked="0"/>
    </xf>
    <xf numFmtId="15" fontId="6" fillId="3" borderId="6" xfId="0" applyNumberFormat="1" applyFont="1" applyFill="1" applyBorder="1" applyAlignment="1">
      <alignment horizontal="center" vertical="center" wrapText="1"/>
    </xf>
    <xf numFmtId="0" fontId="6" fillId="3" borderId="0" xfId="0" applyFont="1" applyFill="1"/>
    <xf numFmtId="14" fontId="9" fillId="0" borderId="5" xfId="0" applyNumberFormat="1" applyFont="1" applyBorder="1" applyAlignment="1">
      <alignment horizontal="center" vertical="center" wrapText="1"/>
    </xf>
    <xf numFmtId="0" fontId="9" fillId="0" borderId="26"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6" xfId="0" applyFont="1" applyBorder="1" applyAlignment="1">
      <alignment horizontal="center" vertical="center"/>
    </xf>
    <xf numFmtId="14" fontId="9" fillId="3" borderId="5" xfId="0" applyNumberFormat="1" applyFont="1" applyFill="1" applyBorder="1" applyAlignment="1">
      <alignment horizontal="center" vertical="center" wrapText="1"/>
    </xf>
  </cellXfs>
  <cellStyles count="10">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Normal" xfId="0" builtinId="0"/>
    <cellStyle name="Normal 2" xfId="1" xr:uid="{30663FE8-1DAA-49DC-BDA6-0895AFE803F5}"/>
    <cellStyle name="Percent 2" xfId="3" xr:uid="{5353B152-62AF-4107-A67F-DAAB3B3B81FE}"/>
  </cellStyles>
  <dxfs count="29">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ont>
        <color rgb="FFFF0000"/>
      </font>
    </dxf>
    <dxf>
      <font>
        <color rgb="FFFF0000"/>
      </font>
    </dxf>
    <dxf>
      <fill>
        <patternFill>
          <bgColor indexed="42"/>
        </patternFill>
      </fill>
    </dxf>
    <dxf>
      <font>
        <condense val="0"/>
        <extend val="0"/>
        <color indexed="8"/>
      </font>
      <fill>
        <patternFill>
          <bgColor indexed="29"/>
        </patternFill>
      </fill>
    </dxf>
    <dxf>
      <font>
        <color rgb="FF9C0006"/>
      </font>
      <fill>
        <patternFill>
          <bgColor rgb="FFFFC7CE"/>
        </patternFill>
      </fill>
    </dxf>
    <dxf>
      <font>
        <color rgb="FF006100"/>
      </font>
      <fill>
        <patternFill>
          <bgColor rgb="FFC6EFCE"/>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xlsm" TargetMode="External"/><Relationship Id="rId1" Type="http://schemas.openxmlformats.org/officeDocument/2006/relationships/externalLinkPath" Target="file:///C:\Users\Anne.Jackson\Downloads\Modification%20Regi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Appealed</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Consultation end</v>
          </cell>
        </row>
        <row r="17">
          <cell r="A17" t="str">
            <v>Request Closed</v>
          </cell>
          <cell r="B17" t="str">
            <v>End of process</v>
          </cell>
        </row>
        <row r="18">
          <cell r="A18" t="str">
            <v>Sent to Ofgem</v>
          </cell>
          <cell r="B18" t="str">
            <v>Ofgem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AS39"/>
  <sheetViews>
    <sheetView tabSelected="1" workbookViewId="0">
      <selection activeCell="H3" sqref="H3"/>
    </sheetView>
  </sheetViews>
  <sheetFormatPr defaultColWidth="8.81640625" defaultRowHeight="14" outlineLevelCol="1" x14ac:dyDescent="0.3"/>
  <cols>
    <col min="1" max="1" width="9" style="27" customWidth="1"/>
    <col min="2" max="2" width="2.36328125" style="27" bestFit="1" customWidth="1"/>
    <col min="3" max="3" width="25.54296875" style="27" customWidth="1"/>
    <col min="4" max="4" width="15.36328125" style="27" customWidth="1" outlineLevel="1"/>
    <col min="5" max="6" width="14.1796875" style="27" customWidth="1" outlineLevel="1"/>
    <col min="7" max="7" width="17.54296875" style="27" bestFit="1" customWidth="1" outlineLevel="1"/>
    <col min="8" max="8" width="17.1796875" style="27" customWidth="1" outlineLevel="1"/>
    <col min="9" max="9" width="16.6328125" style="53" customWidth="1"/>
    <col min="10" max="10" width="16.1796875" style="27" customWidth="1"/>
    <col min="11" max="11" width="14.1796875" style="38" customWidth="1"/>
    <col min="12" max="12" width="26.08984375" style="38" hidden="1" customWidth="1" outlineLevel="1"/>
    <col min="13" max="13" width="74.90625" style="27" customWidth="1" collapsed="1"/>
    <col min="14" max="14" width="9" style="27" customWidth="1"/>
    <col min="15" max="15" width="63.90625" style="27" bestFit="1" customWidth="1"/>
    <col min="16" max="16" width="11" style="27" bestFit="1" customWidth="1"/>
    <col min="17" max="17" width="11.08984375" style="27" bestFit="1" customWidth="1"/>
    <col min="18" max="19" width="11" style="27" bestFit="1" customWidth="1"/>
    <col min="20" max="16384" width="8.81640625" style="27"/>
  </cols>
  <sheetData>
    <row r="1" spans="1:45" s="25" customFormat="1" ht="23.5" customHeight="1" thickBot="1" x14ac:dyDescent="0.4">
      <c r="A1" s="233" t="s">
        <v>243</v>
      </c>
      <c r="B1" s="233"/>
      <c r="C1" s="233"/>
      <c r="I1" s="52"/>
      <c r="K1" s="26"/>
      <c r="L1" s="26"/>
    </row>
    <row r="2" spans="1:45" ht="28.5" thickBot="1" x14ac:dyDescent="0.4">
      <c r="A2" s="242" t="s">
        <v>0</v>
      </c>
      <c r="B2" s="243"/>
      <c r="C2" s="241" t="s">
        <v>1</v>
      </c>
      <c r="D2" s="239" t="s">
        <v>2</v>
      </c>
      <c r="E2" s="244" t="s">
        <v>3</v>
      </c>
      <c r="F2" s="245" t="s">
        <v>205</v>
      </c>
      <c r="G2" s="246" t="s">
        <v>4</v>
      </c>
      <c r="H2" s="229" t="s">
        <v>5</v>
      </c>
      <c r="I2" s="230" t="s">
        <v>6</v>
      </c>
      <c r="J2" s="231" t="s">
        <v>7</v>
      </c>
      <c r="K2" s="232" t="s">
        <v>8</v>
      </c>
      <c r="L2" s="228" t="s">
        <v>9</v>
      </c>
      <c r="M2" s="228" t="s">
        <v>47</v>
      </c>
      <c r="O2" s="85"/>
      <c r="P2" s="85"/>
      <c r="Q2" s="85"/>
      <c r="R2" s="85"/>
      <c r="S2" s="85"/>
      <c r="T2" s="85"/>
      <c r="U2" s="85"/>
      <c r="V2" s="85"/>
      <c r="W2" s="85"/>
      <c r="X2" s="85"/>
      <c r="Y2" s="85"/>
    </row>
    <row r="3" spans="1:45" ht="112" x14ac:dyDescent="0.35">
      <c r="A3" s="247" t="s">
        <v>229</v>
      </c>
      <c r="B3" s="248" t="s">
        <v>11</v>
      </c>
      <c r="C3" s="249" t="s">
        <v>230</v>
      </c>
      <c r="D3" s="249" t="s">
        <v>231</v>
      </c>
      <c r="E3" s="82">
        <v>45021</v>
      </c>
      <c r="F3" s="249" t="s">
        <v>26</v>
      </c>
      <c r="G3" s="250" t="s">
        <v>118</v>
      </c>
      <c r="H3" s="226" t="s">
        <v>14</v>
      </c>
      <c r="I3" s="44" t="s">
        <v>13</v>
      </c>
      <c r="J3" s="44" t="s">
        <v>228</v>
      </c>
      <c r="K3" s="227">
        <v>45491</v>
      </c>
      <c r="L3" s="213"/>
      <c r="M3" s="44" t="s">
        <v>235</v>
      </c>
      <c r="O3" s="85"/>
      <c r="P3" s="85"/>
      <c r="Q3" s="85"/>
      <c r="R3" s="85"/>
      <c r="S3" s="85"/>
      <c r="T3" s="85"/>
      <c r="U3" s="85"/>
      <c r="V3" s="85"/>
      <c r="W3" s="85"/>
      <c r="X3" s="85"/>
      <c r="Y3" s="85"/>
    </row>
    <row r="4" spans="1:45" ht="42" x14ac:dyDescent="0.35">
      <c r="A4" s="247" t="s">
        <v>226</v>
      </c>
      <c r="B4" s="248" t="s">
        <v>11</v>
      </c>
      <c r="C4" s="249" t="s">
        <v>227</v>
      </c>
      <c r="D4" s="249" t="s">
        <v>76</v>
      </c>
      <c r="E4" s="82">
        <v>45387</v>
      </c>
      <c r="F4" s="249" t="s">
        <v>26</v>
      </c>
      <c r="G4" s="250" t="s">
        <v>118</v>
      </c>
      <c r="H4" s="226" t="s">
        <v>30</v>
      </c>
      <c r="I4" s="44" t="s">
        <v>13</v>
      </c>
      <c r="J4" s="44" t="s">
        <v>228</v>
      </c>
      <c r="K4" s="227">
        <v>45491</v>
      </c>
      <c r="L4" s="213"/>
      <c r="M4" s="44"/>
      <c r="O4" s="85"/>
      <c r="P4" s="85"/>
      <c r="Q4" s="85"/>
      <c r="R4" s="85"/>
      <c r="S4" s="85"/>
      <c r="T4" s="85"/>
      <c r="U4" s="85"/>
      <c r="V4" s="85"/>
      <c r="W4" s="85"/>
      <c r="X4" s="85"/>
      <c r="Y4" s="85"/>
    </row>
    <row r="5" spans="1:45" ht="56.5" x14ac:dyDescent="0.35">
      <c r="A5" s="247" t="s">
        <v>223</v>
      </c>
      <c r="B5" s="251"/>
      <c r="C5" s="253" t="s">
        <v>224</v>
      </c>
      <c r="D5" s="254" t="s">
        <v>225</v>
      </c>
      <c r="E5" s="82">
        <v>45386</v>
      </c>
      <c r="F5" s="249" t="s">
        <v>26</v>
      </c>
      <c r="G5" s="250" t="s">
        <v>118</v>
      </c>
      <c r="H5" s="226" t="s">
        <v>30</v>
      </c>
      <c r="I5" s="44" t="s">
        <v>13</v>
      </c>
      <c r="J5" s="226" t="s">
        <v>56</v>
      </c>
      <c r="K5" s="227">
        <v>45519</v>
      </c>
      <c r="L5" s="213"/>
      <c r="M5" s="44"/>
      <c r="O5" s="85"/>
      <c r="P5" s="85"/>
      <c r="Q5" s="85"/>
      <c r="R5" s="85"/>
      <c r="S5" s="85"/>
      <c r="T5" s="85"/>
      <c r="U5" s="85"/>
      <c r="V5" s="85"/>
      <c r="W5" s="85"/>
      <c r="X5" s="85"/>
      <c r="Y5" s="85"/>
    </row>
    <row r="6" spans="1:45" ht="28.5" x14ac:dyDescent="0.35">
      <c r="A6" s="205" t="s">
        <v>220</v>
      </c>
      <c r="B6" s="240" t="s">
        <v>11</v>
      </c>
      <c r="C6" s="225" t="s">
        <v>221</v>
      </c>
      <c r="D6" s="255" t="s">
        <v>222</v>
      </c>
      <c r="E6" s="80">
        <v>45386</v>
      </c>
      <c r="F6" s="44" t="s">
        <v>26</v>
      </c>
      <c r="G6" s="226" t="s">
        <v>10</v>
      </c>
      <c r="H6" s="226" t="s">
        <v>30</v>
      </c>
      <c r="I6" s="44" t="s">
        <v>13</v>
      </c>
      <c r="J6" s="226" t="s">
        <v>56</v>
      </c>
      <c r="K6" s="227">
        <v>45491</v>
      </c>
      <c r="L6" s="213"/>
      <c r="M6" s="44" t="s">
        <v>236</v>
      </c>
      <c r="O6" s="85"/>
      <c r="P6" s="85"/>
      <c r="Q6" s="85"/>
      <c r="R6" s="85"/>
      <c r="S6" s="85"/>
      <c r="T6" s="85"/>
      <c r="U6" s="85"/>
      <c r="V6" s="85"/>
      <c r="W6" s="85"/>
      <c r="X6" s="85"/>
      <c r="Y6" s="85"/>
    </row>
    <row r="7" spans="1:45" ht="252" x14ac:dyDescent="0.35">
      <c r="A7" s="129" t="s">
        <v>214</v>
      </c>
      <c r="B7" s="251"/>
      <c r="C7" s="29" t="s">
        <v>215</v>
      </c>
      <c r="D7" s="11" t="s">
        <v>76</v>
      </c>
      <c r="E7" s="67">
        <v>45362</v>
      </c>
      <c r="F7" s="11" t="s">
        <v>26</v>
      </c>
      <c r="G7" s="96" t="s">
        <v>10</v>
      </c>
      <c r="H7" s="96" t="s">
        <v>30</v>
      </c>
      <c r="I7" s="11" t="s">
        <v>13</v>
      </c>
      <c r="J7" s="96" t="s">
        <v>56</v>
      </c>
      <c r="K7" s="257">
        <v>45554</v>
      </c>
      <c r="L7" s="213"/>
      <c r="M7" s="44" t="s">
        <v>237</v>
      </c>
      <c r="O7" s="85"/>
      <c r="P7" s="85"/>
      <c r="Q7" s="85"/>
      <c r="R7" s="85"/>
      <c r="S7" s="85"/>
      <c r="T7" s="85"/>
      <c r="U7" s="85"/>
      <c r="V7" s="85"/>
      <c r="W7" s="85"/>
      <c r="X7" s="85"/>
      <c r="Y7" s="85"/>
    </row>
    <row r="8" spans="1:45" ht="42" x14ac:dyDescent="0.35">
      <c r="A8" s="129" t="s">
        <v>232</v>
      </c>
      <c r="B8" s="251"/>
      <c r="C8" s="29" t="s">
        <v>233</v>
      </c>
      <c r="D8" s="11" t="s">
        <v>27</v>
      </c>
      <c r="E8" s="67">
        <v>45329</v>
      </c>
      <c r="F8" s="11" t="s">
        <v>26</v>
      </c>
      <c r="G8" s="96" t="s">
        <v>10</v>
      </c>
      <c r="H8" s="96" t="s">
        <v>69</v>
      </c>
      <c r="I8" s="11" t="s">
        <v>13</v>
      </c>
      <c r="J8" s="96" t="s">
        <v>56</v>
      </c>
      <c r="K8" s="257">
        <v>45519</v>
      </c>
      <c r="L8" s="213"/>
      <c r="M8" s="44"/>
      <c r="O8" s="85"/>
      <c r="P8" s="85"/>
      <c r="Q8" s="85"/>
      <c r="R8" s="85"/>
      <c r="S8" s="85"/>
      <c r="T8" s="85"/>
      <c r="U8" s="85"/>
      <c r="V8" s="85"/>
      <c r="W8" s="85"/>
      <c r="X8" s="85"/>
      <c r="Y8" s="85"/>
    </row>
    <row r="9" spans="1:45" ht="42" x14ac:dyDescent="0.35">
      <c r="A9" s="129" t="s">
        <v>200</v>
      </c>
      <c r="B9" s="251"/>
      <c r="C9" s="29" t="s">
        <v>202</v>
      </c>
      <c r="D9" s="90" t="s">
        <v>76</v>
      </c>
      <c r="E9" s="67">
        <v>45299</v>
      </c>
      <c r="F9" s="80" t="s">
        <v>195</v>
      </c>
      <c r="G9" s="96" t="s">
        <v>10</v>
      </c>
      <c r="H9" s="96" t="s">
        <v>30</v>
      </c>
      <c r="I9" s="44" t="s">
        <v>197</v>
      </c>
      <c r="J9" s="44" t="s">
        <v>198</v>
      </c>
      <c r="K9" s="80">
        <v>45413</v>
      </c>
      <c r="L9" s="11" t="s">
        <v>76</v>
      </c>
      <c r="M9" s="11" t="s">
        <v>203</v>
      </c>
      <c r="O9" s="85"/>
      <c r="P9" s="85"/>
      <c r="Q9" s="85"/>
      <c r="R9" s="85"/>
      <c r="S9" s="85"/>
      <c r="T9" s="85"/>
      <c r="U9" s="85"/>
      <c r="V9" s="85"/>
      <c r="W9" s="85"/>
      <c r="X9" s="85"/>
      <c r="Y9" s="85"/>
    </row>
    <row r="10" spans="1:45" ht="42" x14ac:dyDescent="0.35">
      <c r="A10" s="98" t="s">
        <v>199</v>
      </c>
      <c r="B10" s="130"/>
      <c r="C10" s="69" t="s">
        <v>201</v>
      </c>
      <c r="D10" s="87" t="s">
        <v>76</v>
      </c>
      <c r="E10" s="70">
        <v>45299</v>
      </c>
      <c r="F10" s="70" t="s">
        <v>26</v>
      </c>
      <c r="G10" s="95" t="s">
        <v>118</v>
      </c>
      <c r="H10" s="95" t="s">
        <v>30</v>
      </c>
      <c r="I10" s="249" t="s">
        <v>238</v>
      </c>
      <c r="J10" s="249" t="s">
        <v>239</v>
      </c>
      <c r="K10" s="70">
        <v>45428</v>
      </c>
      <c r="L10" s="30" t="s">
        <v>76</v>
      </c>
      <c r="M10" s="30" t="s">
        <v>203</v>
      </c>
      <c r="O10" s="85"/>
      <c r="P10" s="85"/>
      <c r="Q10" s="85"/>
      <c r="R10" s="85"/>
      <c r="S10" s="85"/>
      <c r="T10" s="85"/>
      <c r="U10" s="85"/>
      <c r="V10" s="85"/>
      <c r="W10" s="85"/>
      <c r="X10" s="85"/>
      <c r="Y10" s="85"/>
    </row>
    <row r="11" spans="1:45" ht="56" x14ac:dyDescent="0.35">
      <c r="A11" s="98" t="s">
        <v>190</v>
      </c>
      <c r="B11" s="121" t="s">
        <v>11</v>
      </c>
      <c r="C11" s="86" t="s">
        <v>191</v>
      </c>
      <c r="D11" s="90" t="s">
        <v>32</v>
      </c>
      <c r="E11" s="97">
        <v>45265</v>
      </c>
      <c r="F11" s="97" t="s">
        <v>195</v>
      </c>
      <c r="G11" s="96" t="s">
        <v>118</v>
      </c>
      <c r="H11" s="92" t="s">
        <v>14</v>
      </c>
      <c r="I11" s="24" t="s">
        <v>90</v>
      </c>
      <c r="J11" s="17" t="s">
        <v>196</v>
      </c>
      <c r="K11" s="122">
        <v>45359</v>
      </c>
      <c r="L11" s="67"/>
      <c r="M11" s="29" t="s">
        <v>192</v>
      </c>
      <c r="O11" s="85"/>
      <c r="P11" s="85"/>
      <c r="Q11" s="85"/>
      <c r="R11" s="85"/>
      <c r="S11" s="85"/>
      <c r="T11" s="85"/>
      <c r="U11" s="85"/>
      <c r="V11" s="85"/>
      <c r="W11" s="85"/>
      <c r="X11" s="85"/>
      <c r="Y11" s="85"/>
    </row>
    <row r="12" spans="1:45" ht="42" x14ac:dyDescent="0.35">
      <c r="A12" s="68" t="s">
        <v>189</v>
      </c>
      <c r="B12" s="86"/>
      <c r="C12" s="86" t="s">
        <v>174</v>
      </c>
      <c r="D12" s="87" t="s">
        <v>76</v>
      </c>
      <c r="E12" s="88">
        <v>45233</v>
      </c>
      <c r="F12" s="95" t="s">
        <v>26</v>
      </c>
      <c r="G12" s="95" t="s">
        <v>118</v>
      </c>
      <c r="H12" s="89" t="s">
        <v>14</v>
      </c>
      <c r="I12" s="41" t="s">
        <v>78</v>
      </c>
      <c r="J12" s="90" t="s">
        <v>56</v>
      </c>
      <c r="K12" s="88">
        <v>45463</v>
      </c>
      <c r="L12" s="70">
        <v>45246</v>
      </c>
      <c r="M12" s="29" t="s">
        <v>181</v>
      </c>
      <c r="O12" s="85"/>
      <c r="P12" s="85"/>
      <c r="Q12" s="85"/>
      <c r="R12" s="85"/>
      <c r="S12" s="85"/>
      <c r="T12" s="85"/>
      <c r="U12" s="85"/>
      <c r="V12" s="85"/>
      <c r="W12" s="85"/>
      <c r="X12" s="85"/>
      <c r="Y12" s="85"/>
    </row>
    <row r="13" spans="1:45" ht="56" x14ac:dyDescent="0.35">
      <c r="A13" s="68" t="s">
        <v>188</v>
      </c>
      <c r="B13" s="86" t="s">
        <v>11</v>
      </c>
      <c r="C13" s="86" t="s">
        <v>175</v>
      </c>
      <c r="D13" s="87" t="s">
        <v>27</v>
      </c>
      <c r="E13" s="65">
        <v>45225</v>
      </c>
      <c r="F13" s="95" t="s">
        <v>26</v>
      </c>
      <c r="G13" s="95" t="s">
        <v>118</v>
      </c>
      <c r="H13" s="89" t="s">
        <v>65</v>
      </c>
      <c r="I13" s="41" t="s">
        <v>78</v>
      </c>
      <c r="J13" s="90" t="s">
        <v>56</v>
      </c>
      <c r="K13" s="78">
        <v>45519</v>
      </c>
      <c r="L13" s="70">
        <v>45246</v>
      </c>
      <c r="M13" s="29" t="s">
        <v>180</v>
      </c>
      <c r="O13" s="85"/>
      <c r="P13" s="85"/>
      <c r="Q13" s="85"/>
      <c r="R13" s="85"/>
      <c r="S13" s="85"/>
      <c r="T13" s="85"/>
      <c r="U13" s="85"/>
      <c r="V13" s="85"/>
      <c r="W13" s="85"/>
      <c r="X13" s="85"/>
      <c r="Y13" s="85"/>
    </row>
    <row r="14" spans="1:45" ht="56" x14ac:dyDescent="0.35">
      <c r="A14" s="68" t="s">
        <v>156</v>
      </c>
      <c r="B14" s="86" t="s">
        <v>11</v>
      </c>
      <c r="C14" s="93" t="s">
        <v>157</v>
      </c>
      <c r="D14" s="87" t="s">
        <v>27</v>
      </c>
      <c r="E14" s="88">
        <v>45225</v>
      </c>
      <c r="F14" s="87" t="s">
        <v>26</v>
      </c>
      <c r="G14" s="87" t="s">
        <v>10</v>
      </c>
      <c r="H14" s="89" t="s">
        <v>14</v>
      </c>
      <c r="I14" s="41" t="s">
        <v>78</v>
      </c>
      <c r="J14" s="90" t="s">
        <v>56</v>
      </c>
      <c r="K14" s="88">
        <v>45491</v>
      </c>
      <c r="L14" s="94"/>
      <c r="M14" s="29" t="s">
        <v>179</v>
      </c>
      <c r="O14" s="85"/>
      <c r="P14" s="85"/>
      <c r="Q14" s="85"/>
      <c r="R14" s="85"/>
      <c r="S14" s="85"/>
      <c r="T14" s="85"/>
      <c r="U14" s="85"/>
      <c r="V14" s="85"/>
      <c r="W14" s="85"/>
      <c r="X14" s="85"/>
      <c r="Y14" s="85"/>
      <c r="Z14" s="85"/>
      <c r="AA14" s="91"/>
      <c r="AB14" s="91"/>
      <c r="AC14" s="91"/>
      <c r="AD14" s="91"/>
      <c r="AE14" s="91"/>
      <c r="AF14" s="91"/>
      <c r="AG14" s="91"/>
      <c r="AH14" s="91"/>
      <c r="AI14" s="91"/>
      <c r="AJ14" s="91"/>
      <c r="AK14" s="91"/>
      <c r="AL14" s="91"/>
      <c r="AM14" s="91"/>
      <c r="AN14" s="91"/>
      <c r="AO14" s="91"/>
      <c r="AP14" s="91"/>
      <c r="AQ14" s="91"/>
      <c r="AR14" s="91"/>
      <c r="AS14" s="91"/>
    </row>
    <row r="15" spans="1:45" ht="56" x14ac:dyDescent="0.35">
      <c r="A15" s="68" t="s">
        <v>158</v>
      </c>
      <c r="B15" s="86"/>
      <c r="C15" s="86" t="s">
        <v>159</v>
      </c>
      <c r="D15" s="90" t="s">
        <v>76</v>
      </c>
      <c r="E15" s="97">
        <v>45223</v>
      </c>
      <c r="F15" s="258" t="s">
        <v>195</v>
      </c>
      <c r="G15" s="252" t="s">
        <v>118</v>
      </c>
      <c r="H15" s="92" t="s">
        <v>114</v>
      </c>
      <c r="I15" s="47" t="s">
        <v>90</v>
      </c>
      <c r="J15" s="77" t="s">
        <v>196</v>
      </c>
      <c r="K15" s="88">
        <v>45398</v>
      </c>
      <c r="L15" s="89"/>
      <c r="M15" s="29" t="s">
        <v>178</v>
      </c>
      <c r="O15" s="85"/>
      <c r="P15" s="85"/>
      <c r="Q15" s="85"/>
      <c r="R15" s="85"/>
      <c r="S15" s="85"/>
      <c r="T15" s="85"/>
      <c r="U15" s="85"/>
      <c r="V15" s="85"/>
      <c r="W15" s="85"/>
      <c r="X15" s="85"/>
      <c r="Y15" s="85"/>
      <c r="Z15" s="85"/>
      <c r="AA15" s="91"/>
      <c r="AB15" s="91"/>
      <c r="AC15" s="91"/>
      <c r="AD15" s="91"/>
      <c r="AE15" s="91"/>
      <c r="AF15" s="91"/>
      <c r="AG15" s="91"/>
      <c r="AH15" s="91"/>
      <c r="AI15" s="91"/>
      <c r="AJ15" s="91"/>
      <c r="AK15" s="91"/>
      <c r="AL15" s="91"/>
      <c r="AM15" s="91"/>
      <c r="AN15" s="91"/>
      <c r="AO15" s="91"/>
      <c r="AP15" s="91"/>
      <c r="AQ15" s="91"/>
      <c r="AR15" s="91"/>
      <c r="AS15" s="91"/>
    </row>
    <row r="16" spans="1:45" ht="42" x14ac:dyDescent="0.35">
      <c r="A16" s="68" t="s">
        <v>160</v>
      </c>
      <c r="B16" s="86" t="s">
        <v>11</v>
      </c>
      <c r="C16" s="86" t="s">
        <v>161</v>
      </c>
      <c r="D16" s="90" t="s">
        <v>162</v>
      </c>
      <c r="E16" s="97">
        <v>45204</v>
      </c>
      <c r="F16" s="90" t="s">
        <v>26</v>
      </c>
      <c r="G16" s="90" t="s">
        <v>118</v>
      </c>
      <c r="H16" s="92" t="s">
        <v>114</v>
      </c>
      <c r="I16" s="41" t="s">
        <v>78</v>
      </c>
      <c r="J16" s="90" t="s">
        <v>56</v>
      </c>
      <c r="K16" s="259">
        <v>45463</v>
      </c>
      <c r="L16" s="89"/>
      <c r="M16" s="29"/>
      <c r="O16" s="85"/>
      <c r="P16" s="85"/>
      <c r="Q16" s="85"/>
      <c r="R16" s="85"/>
      <c r="S16" s="85"/>
      <c r="T16" s="85"/>
      <c r="U16" s="85"/>
      <c r="V16" s="85"/>
      <c r="W16" s="85"/>
      <c r="X16" s="85"/>
      <c r="Y16" s="85"/>
      <c r="Z16" s="85"/>
      <c r="AA16" s="91"/>
      <c r="AB16" s="91"/>
      <c r="AC16" s="91"/>
      <c r="AD16" s="91"/>
      <c r="AE16" s="91"/>
      <c r="AF16" s="91"/>
      <c r="AG16" s="91"/>
      <c r="AH16" s="91"/>
      <c r="AI16" s="91"/>
      <c r="AJ16" s="91"/>
      <c r="AK16" s="91"/>
      <c r="AL16" s="91"/>
      <c r="AM16" s="91"/>
      <c r="AN16" s="91"/>
      <c r="AO16" s="91"/>
      <c r="AP16" s="91"/>
      <c r="AQ16" s="91"/>
      <c r="AR16" s="91"/>
      <c r="AS16" s="91"/>
    </row>
    <row r="17" spans="1:45" ht="70" x14ac:dyDescent="0.35">
      <c r="A17" s="68" t="s">
        <v>163</v>
      </c>
      <c r="B17" s="86" t="s">
        <v>11</v>
      </c>
      <c r="C17" s="93" t="s">
        <v>164</v>
      </c>
      <c r="D17" s="87" t="s">
        <v>76</v>
      </c>
      <c r="E17" s="88">
        <v>45208</v>
      </c>
      <c r="F17" s="261" t="s">
        <v>195</v>
      </c>
      <c r="G17" s="87" t="s">
        <v>10</v>
      </c>
      <c r="H17" s="89" t="s">
        <v>30</v>
      </c>
      <c r="I17" s="260" t="s">
        <v>90</v>
      </c>
      <c r="J17" s="261" t="s">
        <v>196</v>
      </c>
      <c r="K17" s="88">
        <v>45401</v>
      </c>
      <c r="L17" s="89"/>
      <c r="M17" s="29"/>
      <c r="O17" s="85"/>
      <c r="P17" s="85"/>
      <c r="Q17" s="85"/>
      <c r="R17" s="85"/>
      <c r="S17" s="85"/>
      <c r="T17" s="85"/>
      <c r="U17" s="85"/>
      <c r="V17" s="85"/>
      <c r="W17" s="85"/>
      <c r="X17" s="85"/>
      <c r="Y17" s="85"/>
      <c r="Z17" s="85"/>
      <c r="AA17" s="91"/>
      <c r="AB17" s="91"/>
      <c r="AC17" s="91"/>
      <c r="AD17" s="91"/>
      <c r="AE17" s="91"/>
      <c r="AF17" s="91"/>
      <c r="AG17" s="91"/>
      <c r="AH17" s="91"/>
      <c r="AI17" s="91"/>
      <c r="AJ17" s="91"/>
      <c r="AK17" s="91"/>
      <c r="AL17" s="91"/>
      <c r="AM17" s="91"/>
      <c r="AN17" s="91"/>
      <c r="AO17" s="91"/>
      <c r="AP17" s="91"/>
      <c r="AQ17" s="91"/>
      <c r="AR17" s="91"/>
      <c r="AS17" s="91"/>
    </row>
    <row r="18" spans="1:45" ht="42" x14ac:dyDescent="0.35">
      <c r="A18" s="68" t="s">
        <v>165</v>
      </c>
      <c r="B18" s="93"/>
      <c r="C18" s="93" t="s">
        <v>166</v>
      </c>
      <c r="D18" s="87" t="s">
        <v>167</v>
      </c>
      <c r="E18" s="88">
        <v>45182</v>
      </c>
      <c r="F18" s="87" t="s">
        <v>195</v>
      </c>
      <c r="G18" s="87" t="s">
        <v>10</v>
      </c>
      <c r="H18" s="89" t="s">
        <v>114</v>
      </c>
      <c r="I18" s="123" t="s">
        <v>90</v>
      </c>
      <c r="J18" s="87" t="s">
        <v>196</v>
      </c>
      <c r="K18" s="88">
        <v>45268</v>
      </c>
      <c r="L18" s="94"/>
      <c r="M18" s="19" t="s">
        <v>176</v>
      </c>
      <c r="O18" s="85"/>
      <c r="P18" s="85"/>
      <c r="Q18" s="85"/>
      <c r="R18" s="85"/>
      <c r="S18" s="85"/>
      <c r="T18" s="85"/>
      <c r="U18" s="85"/>
      <c r="V18" s="85"/>
      <c r="W18" s="85"/>
      <c r="X18" s="85"/>
      <c r="Y18" s="85"/>
      <c r="Z18" s="85"/>
      <c r="AA18" s="91"/>
      <c r="AB18" s="91"/>
      <c r="AC18" s="91"/>
      <c r="AD18" s="91"/>
      <c r="AE18" s="91"/>
      <c r="AF18" s="91"/>
      <c r="AG18" s="91"/>
      <c r="AH18" s="91"/>
      <c r="AI18" s="91"/>
      <c r="AJ18" s="91"/>
      <c r="AK18" s="91"/>
      <c r="AL18" s="91"/>
      <c r="AM18" s="91"/>
      <c r="AN18" s="91"/>
      <c r="AO18" s="91"/>
      <c r="AP18" s="91"/>
      <c r="AQ18" s="91"/>
      <c r="AR18" s="91"/>
      <c r="AS18" s="91"/>
    </row>
    <row r="19" spans="1:45" ht="56.5" thickBot="1" x14ac:dyDescent="0.4">
      <c r="A19" s="68" t="s">
        <v>169</v>
      </c>
      <c r="B19" s="93" t="s">
        <v>11</v>
      </c>
      <c r="C19" s="93" t="s">
        <v>170</v>
      </c>
      <c r="D19" s="87" t="s">
        <v>76</v>
      </c>
      <c r="E19" s="88">
        <v>45182</v>
      </c>
      <c r="F19" s="87" t="s">
        <v>26</v>
      </c>
      <c r="G19" s="87" t="s">
        <v>10</v>
      </c>
      <c r="H19" s="89" t="s">
        <v>171</v>
      </c>
      <c r="I19" s="260" t="s">
        <v>119</v>
      </c>
      <c r="J19" s="261" t="s">
        <v>90</v>
      </c>
      <c r="K19" s="80">
        <v>45566</v>
      </c>
      <c r="L19" s="11"/>
      <c r="M19" s="29"/>
      <c r="O19" s="85"/>
      <c r="P19" s="85"/>
      <c r="Q19" s="85"/>
      <c r="R19" s="85"/>
      <c r="S19" s="85"/>
      <c r="T19" s="85"/>
      <c r="U19" s="85"/>
      <c r="V19" s="85"/>
      <c r="W19" s="85"/>
      <c r="X19" s="85"/>
      <c r="Y19" s="85"/>
      <c r="Z19" s="85"/>
      <c r="AA19" s="91"/>
      <c r="AB19" s="91"/>
      <c r="AC19" s="91"/>
      <c r="AD19" s="91"/>
      <c r="AE19" s="91"/>
      <c r="AF19" s="91"/>
      <c r="AG19" s="91"/>
      <c r="AH19" s="91"/>
      <c r="AI19" s="91"/>
      <c r="AJ19" s="91"/>
      <c r="AK19" s="91"/>
      <c r="AL19" s="91"/>
      <c r="AM19" s="91"/>
      <c r="AN19" s="91"/>
      <c r="AO19" s="91"/>
      <c r="AP19" s="91"/>
      <c r="AQ19" s="91"/>
      <c r="AR19" s="91"/>
      <c r="AS19" s="91"/>
    </row>
    <row r="20" spans="1:45" ht="57" thickTop="1" thickBot="1" x14ac:dyDescent="0.4">
      <c r="A20" s="68" t="s">
        <v>147</v>
      </c>
      <c r="B20" s="93"/>
      <c r="C20" s="63" t="s">
        <v>173</v>
      </c>
      <c r="D20" s="64" t="s">
        <v>76</v>
      </c>
      <c r="E20" s="65">
        <v>45182</v>
      </c>
      <c r="F20" s="65" t="s">
        <v>26</v>
      </c>
      <c r="G20" s="66" t="s">
        <v>10</v>
      </c>
      <c r="H20" s="66" t="s">
        <v>114</v>
      </c>
      <c r="I20" s="24" t="s">
        <v>119</v>
      </c>
      <c r="J20" s="44" t="s">
        <v>90</v>
      </c>
      <c r="K20" s="46">
        <v>45404</v>
      </c>
      <c r="L20" s="23"/>
      <c r="M20" s="19" t="s">
        <v>177</v>
      </c>
      <c r="O20" s="85"/>
      <c r="P20" s="85"/>
      <c r="Q20" s="85"/>
      <c r="R20" s="85"/>
      <c r="S20" s="85"/>
      <c r="T20" s="85"/>
      <c r="U20" s="85"/>
      <c r="V20" s="85"/>
      <c r="W20" s="85"/>
      <c r="X20" s="85"/>
      <c r="Y20" s="85"/>
    </row>
    <row r="21" spans="1:45" ht="70.5" thickBot="1" x14ac:dyDescent="0.35">
      <c r="A21" s="68" t="s">
        <v>115</v>
      </c>
      <c r="B21" s="62"/>
      <c r="C21" s="69" t="s">
        <v>113</v>
      </c>
      <c r="D21" s="30" t="s">
        <v>27</v>
      </c>
      <c r="E21" s="70">
        <v>45146</v>
      </c>
      <c r="F21" s="70" t="s">
        <v>26</v>
      </c>
      <c r="G21" s="30" t="s">
        <v>10</v>
      </c>
      <c r="H21" s="30" t="s">
        <v>114</v>
      </c>
      <c r="I21" s="41" t="s">
        <v>119</v>
      </c>
      <c r="J21" s="11" t="s">
        <v>90</v>
      </c>
      <c r="K21" s="18" t="s">
        <v>25</v>
      </c>
      <c r="L21" s="11" t="s">
        <v>15</v>
      </c>
      <c r="M21" s="69" t="s">
        <v>193</v>
      </c>
    </row>
    <row r="22" spans="1:45" ht="56.5" thickBot="1" x14ac:dyDescent="0.35">
      <c r="A22" s="54" t="s">
        <v>123</v>
      </c>
      <c r="B22" s="30"/>
      <c r="C22" s="72" t="s">
        <v>28</v>
      </c>
      <c r="D22" s="11" t="s">
        <v>76</v>
      </c>
      <c r="E22" s="67">
        <v>45142</v>
      </c>
      <c r="F22" s="67" t="s">
        <v>26</v>
      </c>
      <c r="G22" s="11" t="s">
        <v>10</v>
      </c>
      <c r="H22" s="11" t="s">
        <v>30</v>
      </c>
      <c r="I22" s="67" t="s">
        <v>120</v>
      </c>
      <c r="J22" s="11" t="s">
        <v>141</v>
      </c>
      <c r="K22" s="67">
        <v>45372</v>
      </c>
      <c r="L22" s="11" t="s">
        <v>76</v>
      </c>
      <c r="M22" s="29" t="s">
        <v>124</v>
      </c>
      <c r="N22" s="52"/>
    </row>
    <row r="23" spans="1:45" ht="126.5" thickBot="1" x14ac:dyDescent="0.35">
      <c r="A23" s="54" t="s">
        <v>107</v>
      </c>
      <c r="B23" s="71"/>
      <c r="C23" s="49" t="s">
        <v>116</v>
      </c>
      <c r="D23" s="15" t="s">
        <v>117</v>
      </c>
      <c r="E23" s="16">
        <v>45134</v>
      </c>
      <c r="F23" s="67" t="s">
        <v>195</v>
      </c>
      <c r="G23" s="23" t="s">
        <v>118</v>
      </c>
      <c r="H23" s="40" t="s">
        <v>14</v>
      </c>
      <c r="I23" s="41" t="s">
        <v>90</v>
      </c>
      <c r="J23" s="11" t="s">
        <v>196</v>
      </c>
      <c r="K23" s="67" t="s">
        <v>187</v>
      </c>
      <c r="L23" s="23" t="s">
        <v>109</v>
      </c>
      <c r="M23" s="19" t="s">
        <v>122</v>
      </c>
      <c r="N23" s="52"/>
    </row>
    <row r="24" spans="1:45" customFormat="1" ht="70.5" thickBot="1" x14ac:dyDescent="0.4">
      <c r="A24" s="54" t="s">
        <v>99</v>
      </c>
      <c r="B24" s="48" t="s">
        <v>11</v>
      </c>
      <c r="C24" s="49" t="s">
        <v>100</v>
      </c>
      <c r="D24" s="15" t="s">
        <v>27</v>
      </c>
      <c r="E24" s="16">
        <v>45132</v>
      </c>
      <c r="F24" s="80" t="s">
        <v>195</v>
      </c>
      <c r="G24" s="23" t="s">
        <v>10</v>
      </c>
      <c r="H24" s="40" t="s">
        <v>30</v>
      </c>
      <c r="I24" s="45" t="s">
        <v>207</v>
      </c>
      <c r="J24" s="81" t="s">
        <v>198</v>
      </c>
      <c r="K24" s="46">
        <v>45411</v>
      </c>
      <c r="L24" s="23" t="s">
        <v>76</v>
      </c>
      <c r="M24" s="19" t="s">
        <v>142</v>
      </c>
      <c r="N24" s="28"/>
      <c r="O24" s="28"/>
      <c r="P24" s="28"/>
      <c r="Q24" s="28"/>
      <c r="R24" s="28"/>
      <c r="S24" s="28"/>
      <c r="T24" s="28"/>
      <c r="U24" s="28"/>
      <c r="V24" s="28"/>
      <c r="W24" s="28"/>
      <c r="X24" s="28"/>
      <c r="Y24" s="50"/>
    </row>
    <row r="25" spans="1:45" customFormat="1" ht="70.5" thickBot="1" x14ac:dyDescent="0.4">
      <c r="A25" s="54" t="s">
        <v>101</v>
      </c>
      <c r="B25" s="48"/>
      <c r="C25" s="49" t="s">
        <v>102</v>
      </c>
      <c r="D25" s="15" t="s">
        <v>27</v>
      </c>
      <c r="E25" s="16">
        <v>45114</v>
      </c>
      <c r="F25" s="67" t="s">
        <v>195</v>
      </c>
      <c r="G25" s="23" t="s">
        <v>10</v>
      </c>
      <c r="H25" s="40" t="s">
        <v>14</v>
      </c>
      <c r="I25" s="24" t="s">
        <v>197</v>
      </c>
      <c r="J25" s="17" t="str">
        <f>LOOKUP(I25,[1]Lookups!$A$3:$A$20,[1]Lookups!$B$3:$B$20)</f>
        <v>End of process</v>
      </c>
      <c r="K25" s="18">
        <v>45271</v>
      </c>
      <c r="L25" s="23" t="s">
        <v>15</v>
      </c>
      <c r="M25" s="19" t="s">
        <v>103</v>
      </c>
      <c r="N25" s="28"/>
      <c r="O25" s="28">
        <v>2</v>
      </c>
      <c r="P25" s="28"/>
      <c r="Q25" s="28"/>
      <c r="R25" s="28"/>
      <c r="S25" s="28"/>
      <c r="T25" s="28"/>
      <c r="U25" s="28"/>
      <c r="V25" s="28"/>
      <c r="W25" s="28"/>
      <c r="X25" s="28"/>
      <c r="Y25" s="50"/>
    </row>
    <row r="26" spans="1:45" s="28" customFormat="1" ht="98.5" thickBot="1" x14ac:dyDescent="0.35">
      <c r="A26" s="20" t="s">
        <v>74</v>
      </c>
      <c r="B26" s="48"/>
      <c r="C26" s="22" t="s">
        <v>75</v>
      </c>
      <c r="D26" s="15" t="s">
        <v>77</v>
      </c>
      <c r="E26" s="16">
        <v>45022</v>
      </c>
      <c r="F26" s="67" t="s">
        <v>26</v>
      </c>
      <c r="G26" s="23" t="s">
        <v>10</v>
      </c>
      <c r="H26" s="40" t="s">
        <v>14</v>
      </c>
      <c r="I26" s="24" t="s">
        <v>78</v>
      </c>
      <c r="J26" s="17" t="s">
        <v>56</v>
      </c>
      <c r="K26" s="18">
        <v>45491</v>
      </c>
      <c r="L26" s="23" t="s">
        <v>16</v>
      </c>
      <c r="M26" s="19" t="s">
        <v>81</v>
      </c>
    </row>
    <row r="27" spans="1:45" s="28" customFormat="1" ht="100" customHeight="1" thickBot="1" x14ac:dyDescent="0.35">
      <c r="A27" s="20" t="s">
        <v>66</v>
      </c>
      <c r="B27" s="21"/>
      <c r="C27" s="22" t="s">
        <v>67</v>
      </c>
      <c r="D27" s="15" t="s">
        <v>68</v>
      </c>
      <c r="E27" s="16">
        <v>45014</v>
      </c>
      <c r="F27" s="67" t="s">
        <v>26</v>
      </c>
      <c r="G27" s="23" t="s">
        <v>10</v>
      </c>
      <c r="H27" s="40" t="s">
        <v>14</v>
      </c>
      <c r="I27" s="24" t="s">
        <v>120</v>
      </c>
      <c r="J27" s="17" t="s">
        <v>141</v>
      </c>
      <c r="K27" s="18" t="s">
        <v>25</v>
      </c>
      <c r="L27" s="23" t="s">
        <v>16</v>
      </c>
      <c r="M27" s="19" t="s">
        <v>84</v>
      </c>
    </row>
    <row r="28" spans="1:45" s="28" customFormat="1" ht="130" customHeight="1" thickBot="1" x14ac:dyDescent="0.35">
      <c r="A28" s="20" t="s">
        <v>51</v>
      </c>
      <c r="B28" s="21"/>
      <c r="C28" s="22" t="s">
        <v>57</v>
      </c>
      <c r="D28" s="15" t="s">
        <v>39</v>
      </c>
      <c r="E28" s="16">
        <v>44991</v>
      </c>
      <c r="F28" s="67" t="s">
        <v>26</v>
      </c>
      <c r="G28" s="23" t="s">
        <v>10</v>
      </c>
      <c r="H28" s="23" t="s">
        <v>65</v>
      </c>
      <c r="I28" s="24" t="s">
        <v>120</v>
      </c>
      <c r="J28" s="17" t="s">
        <v>141</v>
      </c>
      <c r="K28" s="18">
        <v>45372</v>
      </c>
      <c r="L28" s="23" t="s">
        <v>15</v>
      </c>
      <c r="M28" s="19" t="s">
        <v>194</v>
      </c>
    </row>
    <row r="29" spans="1:45" s="28" customFormat="1" ht="124" customHeight="1" thickBot="1" x14ac:dyDescent="0.35">
      <c r="A29" s="20" t="s">
        <v>105</v>
      </c>
      <c r="B29" s="21" t="s">
        <v>50</v>
      </c>
      <c r="C29" s="22" t="s">
        <v>106</v>
      </c>
      <c r="D29" s="23" t="s">
        <v>15</v>
      </c>
      <c r="E29" s="16">
        <v>44963</v>
      </c>
      <c r="F29" s="67" t="s">
        <v>195</v>
      </c>
      <c r="G29" s="23" t="s">
        <v>118</v>
      </c>
      <c r="H29" s="23" t="s">
        <v>14</v>
      </c>
      <c r="I29" s="41" t="s">
        <v>90</v>
      </c>
      <c r="J29" s="11" t="s">
        <v>196</v>
      </c>
      <c r="K29" s="30" t="s">
        <v>206</v>
      </c>
      <c r="L29" s="23" t="s">
        <v>15</v>
      </c>
      <c r="M29" s="19" t="s">
        <v>143</v>
      </c>
    </row>
    <row r="30" spans="1:45" s="28" customFormat="1" ht="94" customHeight="1" thickBot="1" x14ac:dyDescent="0.35">
      <c r="A30" s="20" t="s">
        <v>49</v>
      </c>
      <c r="B30" s="21" t="s">
        <v>11</v>
      </c>
      <c r="C30" s="22" t="s">
        <v>53</v>
      </c>
      <c r="D30" s="15" t="s">
        <v>54</v>
      </c>
      <c r="E30" s="16">
        <v>44991</v>
      </c>
      <c r="F30" s="67" t="s">
        <v>195</v>
      </c>
      <c r="G30" s="23" t="s">
        <v>55</v>
      </c>
      <c r="H30" s="23" t="s">
        <v>14</v>
      </c>
      <c r="I30" s="24" t="s">
        <v>207</v>
      </c>
      <c r="J30" s="24" t="s">
        <v>198</v>
      </c>
      <c r="K30" s="18">
        <v>45328</v>
      </c>
      <c r="L30" s="23" t="s">
        <v>15</v>
      </c>
      <c r="M30" s="19" t="s">
        <v>121</v>
      </c>
    </row>
    <row r="31" spans="1:45" s="28" customFormat="1" ht="94" customHeight="1" thickBot="1" x14ac:dyDescent="0.35">
      <c r="A31" s="20" t="s">
        <v>49</v>
      </c>
      <c r="B31" s="21" t="s">
        <v>50</v>
      </c>
      <c r="C31" s="22" t="s">
        <v>52</v>
      </c>
      <c r="D31" s="15" t="s">
        <v>24</v>
      </c>
      <c r="E31" s="16">
        <v>44873</v>
      </c>
      <c r="F31" s="67" t="s">
        <v>195</v>
      </c>
      <c r="G31" s="23" t="s">
        <v>10</v>
      </c>
      <c r="H31" s="23" t="s">
        <v>14</v>
      </c>
      <c r="I31" s="24" t="s">
        <v>207</v>
      </c>
      <c r="J31" s="24" t="s">
        <v>198</v>
      </c>
      <c r="K31" s="18">
        <v>45328</v>
      </c>
      <c r="L31" s="23" t="s">
        <v>15</v>
      </c>
      <c r="M31" s="19" t="s">
        <v>144</v>
      </c>
    </row>
    <row r="32" spans="1:45" s="28" customFormat="1" ht="126.5" thickBot="1" x14ac:dyDescent="0.35">
      <c r="A32" s="20" t="s">
        <v>94</v>
      </c>
      <c r="B32" s="21"/>
      <c r="C32" s="22" t="s">
        <v>129</v>
      </c>
      <c r="D32" s="15" t="s">
        <v>126</v>
      </c>
      <c r="E32" s="16">
        <v>44844</v>
      </c>
      <c r="F32" s="67" t="s">
        <v>195</v>
      </c>
      <c r="G32" s="23" t="s">
        <v>127</v>
      </c>
      <c r="H32" s="24" t="s">
        <v>14</v>
      </c>
      <c r="I32" s="17" t="s">
        <v>90</v>
      </c>
      <c r="J32" s="18" t="s">
        <v>198</v>
      </c>
      <c r="K32" s="16">
        <v>45275</v>
      </c>
      <c r="L32" s="23" t="s">
        <v>15</v>
      </c>
      <c r="M32" s="19" t="s">
        <v>125</v>
      </c>
      <c r="O32" s="73">
        <v>45092</v>
      </c>
      <c r="P32" s="73">
        <v>45113</v>
      </c>
      <c r="Q32" s="73">
        <v>44700</v>
      </c>
    </row>
    <row r="33" spans="1:24" ht="94" customHeight="1" thickBot="1" x14ac:dyDescent="0.35">
      <c r="A33" s="43" t="s">
        <v>36</v>
      </c>
      <c r="B33" s="21"/>
      <c r="C33" s="31" t="s">
        <v>128</v>
      </c>
      <c r="D33" s="32" t="s">
        <v>39</v>
      </c>
      <c r="E33" s="8">
        <v>44806</v>
      </c>
      <c r="F33" s="67" t="s">
        <v>26</v>
      </c>
      <c r="G33" s="7" t="s">
        <v>10</v>
      </c>
      <c r="H33" s="7" t="s">
        <v>14</v>
      </c>
      <c r="I33" s="17" t="s">
        <v>119</v>
      </c>
      <c r="J33" s="30" t="str">
        <f>LOOKUP(I33,[2]Lookups!$A$3:$A$21,[2]Lookups!$B$3:$B$21)</f>
        <v>Implemented</v>
      </c>
      <c r="K33" s="74" t="s">
        <v>25</v>
      </c>
      <c r="L33" s="7" t="s">
        <v>15</v>
      </c>
      <c r="M33" s="29" t="s">
        <v>186</v>
      </c>
    </row>
    <row r="34" spans="1:24" ht="130.25" customHeight="1" thickBot="1" x14ac:dyDescent="0.35">
      <c r="A34" s="43" t="s">
        <v>35</v>
      </c>
      <c r="B34" s="30"/>
      <c r="C34" s="31" t="s">
        <v>37</v>
      </c>
      <c r="D34" s="32" t="s">
        <v>38</v>
      </c>
      <c r="E34" s="8">
        <v>44781</v>
      </c>
      <c r="F34" s="67" t="s">
        <v>195</v>
      </c>
      <c r="G34" s="7" t="s">
        <v>118</v>
      </c>
      <c r="H34" s="7" t="s">
        <v>14</v>
      </c>
      <c r="I34" s="41" t="s">
        <v>90</v>
      </c>
      <c r="J34" s="11" t="s">
        <v>196</v>
      </c>
      <c r="K34" s="74">
        <v>45346</v>
      </c>
      <c r="L34" s="7" t="s">
        <v>16</v>
      </c>
      <c r="M34" s="29" t="s">
        <v>145</v>
      </c>
    </row>
    <row r="35" spans="1:24" s="124" customFormat="1" ht="119.5" customHeight="1" x14ac:dyDescent="0.35">
      <c r="A35" s="43" t="s">
        <v>33</v>
      </c>
      <c r="B35" s="30" t="s">
        <v>11</v>
      </c>
      <c r="C35" s="31" t="s">
        <v>34</v>
      </c>
      <c r="D35" s="32" t="s">
        <v>27</v>
      </c>
      <c r="E35" s="8">
        <v>44735</v>
      </c>
      <c r="F35" s="67" t="s">
        <v>195</v>
      </c>
      <c r="G35" s="7" t="s">
        <v>118</v>
      </c>
      <c r="H35" s="7" t="s">
        <v>14</v>
      </c>
      <c r="I35" s="41" t="s">
        <v>90</v>
      </c>
      <c r="J35" s="11" t="s">
        <v>196</v>
      </c>
      <c r="K35" s="74">
        <v>45346</v>
      </c>
      <c r="L35" s="7" t="s">
        <v>32</v>
      </c>
      <c r="M35" s="29" t="s">
        <v>146</v>
      </c>
    </row>
    <row r="36" spans="1:24" s="124" customFormat="1" ht="210" x14ac:dyDescent="0.35">
      <c r="A36" s="42" t="s">
        <v>42</v>
      </c>
      <c r="B36" s="30" t="s">
        <v>11</v>
      </c>
      <c r="C36" s="31" t="s">
        <v>82</v>
      </c>
      <c r="D36" s="32" t="s">
        <v>43</v>
      </c>
      <c r="E36" s="8">
        <v>44690</v>
      </c>
      <c r="F36" s="67" t="s">
        <v>26</v>
      </c>
      <c r="G36" s="7" t="s">
        <v>10</v>
      </c>
      <c r="H36" s="7" t="s">
        <v>14</v>
      </c>
      <c r="I36" s="41" t="s">
        <v>119</v>
      </c>
      <c r="J36" s="11" t="s">
        <v>90</v>
      </c>
      <c r="K36" s="74" t="s">
        <v>25</v>
      </c>
      <c r="L36" s="7" t="s">
        <v>16</v>
      </c>
      <c r="M36" s="29" t="s">
        <v>83</v>
      </c>
    </row>
    <row r="37" spans="1:24" x14ac:dyDescent="0.3">
      <c r="B37" s="30"/>
    </row>
    <row r="38" spans="1:24" s="124" customFormat="1" ht="60" customHeight="1" x14ac:dyDescent="0.35">
      <c r="B38" s="27"/>
      <c r="E38" s="125"/>
      <c r="F38" s="125"/>
      <c r="G38" s="33"/>
      <c r="H38" s="126"/>
      <c r="I38" s="126"/>
      <c r="J38" s="126"/>
      <c r="K38" s="126"/>
      <c r="L38" s="127"/>
      <c r="M38"/>
      <c r="N38" s="128"/>
      <c r="O38" s="34"/>
      <c r="P38" s="128"/>
      <c r="Q38" s="35"/>
      <c r="R38" s="35"/>
      <c r="S38" s="36"/>
      <c r="T38" s="36"/>
      <c r="U38" s="35"/>
      <c r="V38" s="34"/>
      <c r="W38" s="34"/>
      <c r="X38" s="37"/>
    </row>
    <row r="39" spans="1:24" ht="14.5" x14ac:dyDescent="0.35">
      <c r="B39" s="124"/>
    </row>
  </sheetData>
  <mergeCells count="2">
    <mergeCell ref="A2:B2"/>
    <mergeCell ref="A1:C1"/>
  </mergeCells>
  <phoneticPr fontId="4" type="noConversion"/>
  <conditionalFormatting sqref="E23:E36">
    <cfRule type="cellIs" dxfId="28" priority="3" stopIfTrue="1" operator="equal">
      <formula>"Closed"</formula>
    </cfRule>
    <cfRule type="cellIs" dxfId="27" priority="4" stopIfTrue="1" operator="equal">
      <formula>"Live"</formula>
    </cfRule>
  </conditionalFormatting>
  <conditionalFormatting sqref="G38">
    <cfRule type="cellIs" dxfId="26" priority="71" stopIfTrue="1" operator="equal">
      <formula>"Closed"</formula>
    </cfRule>
    <cfRule type="cellIs" dxfId="25" priority="72" stopIfTrue="1" operator="equal">
      <formula>"Live"</formula>
    </cfRule>
  </conditionalFormatting>
  <conditionalFormatting sqref="K33">
    <cfRule type="expression" dxfId="24" priority="9">
      <formula>#REF!="Yes"</formula>
    </cfRule>
  </conditionalFormatting>
  <conditionalFormatting sqref="U38">
    <cfRule type="containsText" dxfId="23" priority="73" operator="containsText" text="Y">
      <formula>NOT(ISERROR(SEARCH("Y",U38)))</formula>
    </cfRule>
    <cfRule type="containsText" dxfId="22" priority="74" operator="containsText" text="N">
      <formula>NOT(ISERROR(SEARCH("N",U38)))</formula>
    </cfRule>
  </conditionalFormatting>
  <pageMargins left="0.7" right="0.7" top="0.75" bottom="0.75" header="0.3" footer="0.3"/>
  <pageSetup paperSize="9" orientation="portrait" r:id="rId1"/>
  <ignoredErrors>
    <ignoredError sqref="B7 C6:L6 A3:A36 N6:XFD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61"/>
  <sheetViews>
    <sheetView workbookViewId="0">
      <pane ySplit="2" topLeftCell="A3" activePane="bottomLeft" state="frozen"/>
      <selection pane="bottomLeft" sqref="A1:C1"/>
    </sheetView>
  </sheetViews>
  <sheetFormatPr defaultColWidth="8.81640625" defaultRowHeight="14" outlineLevelCol="2" x14ac:dyDescent="0.3"/>
  <cols>
    <col min="1" max="1" width="8.81640625" style="27"/>
    <col min="2" max="2" width="5.08984375" style="27" bestFit="1" customWidth="1"/>
    <col min="3" max="3" width="30.36328125" style="27" customWidth="1"/>
    <col min="4" max="4" width="14.453125" style="27" customWidth="1" outlineLevel="1"/>
    <col min="5" max="5" width="12.81640625" style="27" customWidth="1" outlineLevel="1"/>
    <col min="6" max="6" width="17.26953125" style="27" customWidth="1" outlineLevel="2"/>
    <col min="7" max="7" width="15" style="27" customWidth="1"/>
    <col min="8" max="8" width="12.54296875" style="27" customWidth="1"/>
    <col min="9" max="9" width="11.90625" style="27" customWidth="1"/>
    <col min="10" max="10" width="15.1796875" style="27" customWidth="1"/>
    <col min="11" max="11" width="17" style="27" customWidth="1"/>
    <col min="12" max="12" width="14.54296875" style="27" customWidth="1"/>
    <col min="13" max="13" width="71" style="27" customWidth="1"/>
    <col min="14" max="16384" width="8.81640625" style="27"/>
  </cols>
  <sheetData>
    <row r="1" spans="1:13" ht="29.5" customHeight="1" thickBot="1" x14ac:dyDescent="0.35">
      <c r="A1" s="233" t="s">
        <v>243</v>
      </c>
      <c r="B1" s="233"/>
      <c r="C1" s="233"/>
    </row>
    <row r="2" spans="1:13" ht="28.5" thickBot="1" x14ac:dyDescent="0.35">
      <c r="A2" s="206" t="s">
        <v>0</v>
      </c>
      <c r="B2" s="207"/>
      <c r="C2" s="207" t="s">
        <v>1</v>
      </c>
      <c r="D2" s="207" t="s">
        <v>2</v>
      </c>
      <c r="E2" s="207" t="s">
        <v>3</v>
      </c>
      <c r="F2" s="207" t="s">
        <v>17</v>
      </c>
      <c r="G2" s="207" t="s">
        <v>18</v>
      </c>
      <c r="H2" s="208" t="s">
        <v>19</v>
      </c>
      <c r="I2" s="207" t="s">
        <v>20</v>
      </c>
      <c r="J2" s="207" t="s">
        <v>21</v>
      </c>
      <c r="K2" s="207" t="s">
        <v>22</v>
      </c>
      <c r="L2" s="207" t="s">
        <v>19</v>
      </c>
      <c r="M2" s="209" t="s">
        <v>23</v>
      </c>
    </row>
    <row r="3" spans="1:13" ht="56" x14ac:dyDescent="0.3">
      <c r="A3" s="210" t="s">
        <v>115</v>
      </c>
      <c r="B3" s="11"/>
      <c r="C3" s="29" t="s">
        <v>140</v>
      </c>
      <c r="D3" s="11" t="s">
        <v>27</v>
      </c>
      <c r="E3" s="211">
        <v>45148</v>
      </c>
      <c r="F3" s="41" t="s">
        <v>168</v>
      </c>
      <c r="G3" s="11" t="s">
        <v>172</v>
      </c>
      <c r="H3" s="70" t="s">
        <v>25</v>
      </c>
      <c r="I3" s="11" t="s">
        <v>138</v>
      </c>
      <c r="J3" s="11" t="s">
        <v>168</v>
      </c>
      <c r="K3" s="211" t="s">
        <v>172</v>
      </c>
      <c r="L3" s="70" t="s">
        <v>25</v>
      </c>
      <c r="M3" s="225" t="s">
        <v>240</v>
      </c>
    </row>
    <row r="4" spans="1:13" s="28" customFormat="1" ht="42" x14ac:dyDescent="0.3">
      <c r="A4" s="212" t="s">
        <v>74</v>
      </c>
      <c r="B4" s="21"/>
      <c r="C4" s="22" t="s">
        <v>75</v>
      </c>
      <c r="D4" s="23" t="s">
        <v>77</v>
      </c>
      <c r="E4" s="16">
        <v>45022</v>
      </c>
      <c r="F4" s="23" t="s">
        <v>13</v>
      </c>
      <c r="G4" s="17" t="s">
        <v>56</v>
      </c>
      <c r="H4" s="18">
        <v>45491</v>
      </c>
      <c r="I4" s="18" t="s">
        <v>91</v>
      </c>
      <c r="J4" s="23" t="s">
        <v>13</v>
      </c>
      <c r="K4" s="17" t="s">
        <v>56</v>
      </c>
      <c r="L4" s="23"/>
      <c r="M4" s="19"/>
    </row>
    <row r="5" spans="1:13" ht="42.5" thickBot="1" x14ac:dyDescent="0.35">
      <c r="A5" s="210" t="s">
        <v>66</v>
      </c>
      <c r="B5" s="213"/>
      <c r="C5" s="22" t="s">
        <v>67</v>
      </c>
      <c r="D5" s="11" t="s">
        <v>68</v>
      </c>
      <c r="E5" s="211">
        <v>45014</v>
      </c>
      <c r="F5" s="24" t="s">
        <v>120</v>
      </c>
      <c r="G5" s="17" t="s">
        <v>141</v>
      </c>
      <c r="H5" s="18" t="s">
        <v>25</v>
      </c>
      <c r="I5" s="11" t="s">
        <v>148</v>
      </c>
      <c r="J5" s="45" t="s">
        <v>120</v>
      </c>
      <c r="K5" s="46" t="s">
        <v>241</v>
      </c>
      <c r="L5" s="80" t="s">
        <v>25</v>
      </c>
      <c r="M5" s="213"/>
    </row>
    <row r="6" spans="1:13" ht="28" x14ac:dyDescent="0.3">
      <c r="A6" s="214" t="s">
        <v>36</v>
      </c>
      <c r="B6" s="30"/>
      <c r="C6" s="31" t="s">
        <v>128</v>
      </c>
      <c r="D6" s="215" t="s">
        <v>39</v>
      </c>
      <c r="E6" s="8">
        <v>44806</v>
      </c>
      <c r="F6" s="17" t="s">
        <v>119</v>
      </c>
      <c r="G6" s="30" t="str">
        <f>LOOKUP(F6,[2]Lookups!$A$3:$A$21,[2]Lookups!$B$3:$B$21)</f>
        <v>Implemented</v>
      </c>
      <c r="H6" s="74" t="s">
        <v>25</v>
      </c>
      <c r="I6" s="30" t="s">
        <v>136</v>
      </c>
      <c r="J6" s="17" t="s">
        <v>119</v>
      </c>
      <c r="K6" s="30" t="str">
        <f>LOOKUP(J6,[2]Lookups!$A$3:$A$21,[2]Lookups!$B$3:$B$21)</f>
        <v>Implemented</v>
      </c>
      <c r="L6" s="74" t="s">
        <v>25</v>
      </c>
      <c r="M6" s="19"/>
    </row>
    <row r="7" spans="1:13" ht="70" x14ac:dyDescent="0.3">
      <c r="A7" s="216" t="s">
        <v>105</v>
      </c>
      <c r="B7" s="201" t="s">
        <v>11</v>
      </c>
      <c r="C7" s="217" t="s">
        <v>139</v>
      </c>
      <c r="D7" s="201" t="s">
        <v>15</v>
      </c>
      <c r="E7" s="218">
        <v>44963</v>
      </c>
      <c r="F7" s="201" t="s">
        <v>90</v>
      </c>
      <c r="G7" s="201" t="s">
        <v>89</v>
      </c>
      <c r="H7" s="201" t="s">
        <v>208</v>
      </c>
      <c r="I7" s="201" t="s">
        <v>137</v>
      </c>
      <c r="J7" s="201" t="s">
        <v>90</v>
      </c>
      <c r="K7" s="201" t="s">
        <v>89</v>
      </c>
      <c r="L7" s="219">
        <v>45278</v>
      </c>
      <c r="M7" s="220"/>
    </row>
    <row r="8" spans="1:13" s="266" customFormat="1" ht="42" x14ac:dyDescent="0.3">
      <c r="A8" s="262" t="s">
        <v>107</v>
      </c>
      <c r="B8" s="256"/>
      <c r="C8" s="200" t="s">
        <v>111</v>
      </c>
      <c r="D8" s="256" t="s">
        <v>109</v>
      </c>
      <c r="E8" s="263">
        <v>45134</v>
      </c>
      <c r="F8" s="264" t="s">
        <v>90</v>
      </c>
      <c r="G8" s="256" t="s">
        <v>196</v>
      </c>
      <c r="H8" s="263" t="s">
        <v>187</v>
      </c>
      <c r="I8" s="256" t="s">
        <v>112</v>
      </c>
      <c r="J8" s="256" t="s">
        <v>90</v>
      </c>
      <c r="K8" s="219" t="s">
        <v>89</v>
      </c>
      <c r="L8" s="265">
        <v>45411</v>
      </c>
      <c r="M8" s="200" t="s">
        <v>216</v>
      </c>
    </row>
    <row r="1048561" spans="10:10" x14ac:dyDescent="0.3">
      <c r="J1048561" s="8"/>
    </row>
  </sheetData>
  <mergeCells count="1">
    <mergeCell ref="A1:C1"/>
  </mergeCells>
  <phoneticPr fontId="4" type="noConversion"/>
  <conditionalFormatting sqref="E4:E7">
    <cfRule type="cellIs" dxfId="21" priority="4" stopIfTrue="1" operator="equal">
      <formula>"Closed"</formula>
    </cfRule>
    <cfRule type="cellIs" dxfId="20" priority="5" stopIfTrue="1" operator="equal">
      <formula>"Live"</formula>
    </cfRule>
  </conditionalFormatting>
  <conditionalFormatting sqref="H6">
    <cfRule type="expression" dxfId="19" priority="2">
      <formula>#REF!="Yes"</formula>
    </cfRule>
  </conditionalFormatting>
  <conditionalFormatting sqref="J1048561">
    <cfRule type="expression" dxfId="18" priority="72">
      <formula>$R1048561="Yes"</formula>
    </cfRule>
  </conditionalFormatting>
  <conditionalFormatting sqref="L6">
    <cfRule type="expression" dxfId="17" priority="1">
      <formula>#REF!="Yes"</formula>
    </cfRule>
  </conditionalFormatting>
  <pageMargins left="0.7" right="0.7" top="0.75" bottom="0.75" header="0.3" footer="0.3"/>
  <pageSetup paperSize="9" orientation="portrait" r:id="rId1"/>
  <ignoredErrors>
    <ignoredError sqref="A7:A8 A3 A6:M6 A4:A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5"/>
  <sheetViews>
    <sheetView workbookViewId="0">
      <selection sqref="A1:C1"/>
    </sheetView>
  </sheetViews>
  <sheetFormatPr defaultColWidth="8.81640625" defaultRowHeight="14" outlineLevelCol="2" x14ac:dyDescent="0.3"/>
  <cols>
    <col min="1" max="1" width="8.81640625" style="5"/>
    <col min="2" max="2" width="2.1796875" style="5" bestFit="1" customWidth="1"/>
    <col min="3" max="3" width="33.08984375" style="5" customWidth="1"/>
    <col min="4" max="4" width="18.6328125" style="5" customWidth="1" outlineLevel="1"/>
    <col min="5" max="5" width="12.90625" style="5" customWidth="1" outlineLevel="1"/>
    <col min="6" max="6" width="11.453125" style="5" customWidth="1" outlineLevel="2"/>
    <col min="7" max="7" width="11.1796875" style="5" customWidth="1" outlineLevel="2"/>
    <col min="8" max="8" width="16.1796875" style="5" customWidth="1"/>
    <col min="9" max="9" width="14.1796875" style="5" customWidth="1"/>
    <col min="10" max="10" width="15.36328125" style="5" customWidth="1"/>
    <col min="11" max="11" width="86.1796875" style="5" customWidth="1"/>
    <col min="12" max="16384" width="8.81640625" style="5"/>
  </cols>
  <sheetData>
    <row r="1" spans="1:22" s="4" customFormat="1" ht="14.5" thickBot="1" x14ac:dyDescent="0.35">
      <c r="A1" s="234" t="s">
        <v>243</v>
      </c>
      <c r="B1" s="234"/>
      <c r="C1" s="235"/>
    </row>
    <row r="2" spans="1:22" ht="29" thickTop="1" thickBot="1" x14ac:dyDescent="0.35">
      <c r="A2" s="1" t="s">
        <v>0</v>
      </c>
      <c r="B2" s="2"/>
      <c r="C2" s="2" t="s">
        <v>1</v>
      </c>
      <c r="D2" s="2" t="s">
        <v>2</v>
      </c>
      <c r="E2" s="2" t="s">
        <v>3</v>
      </c>
      <c r="F2" s="3" t="s">
        <v>4</v>
      </c>
      <c r="G2" s="3" t="s">
        <v>5</v>
      </c>
      <c r="H2" s="3" t="s">
        <v>6</v>
      </c>
      <c r="I2" s="3" t="s">
        <v>7</v>
      </c>
      <c r="J2" s="3" t="s">
        <v>8</v>
      </c>
      <c r="K2" s="2" t="s">
        <v>23</v>
      </c>
    </row>
    <row r="3" spans="1:22" s="9" customFormat="1" ht="42.5" thickTop="1" x14ac:dyDescent="0.35">
      <c r="A3" s="14" t="s">
        <v>97</v>
      </c>
      <c r="B3" s="12" t="s">
        <v>12</v>
      </c>
      <c r="C3" s="13" t="s">
        <v>98</v>
      </c>
      <c r="D3" s="13" t="s">
        <v>77</v>
      </c>
      <c r="E3" s="8">
        <v>45117</v>
      </c>
      <c r="F3" s="7" t="s">
        <v>26</v>
      </c>
      <c r="G3" s="7" t="s">
        <v>14</v>
      </c>
      <c r="H3" s="7" t="s">
        <v>78</v>
      </c>
      <c r="I3" s="11" t="s">
        <v>56</v>
      </c>
      <c r="J3" s="16">
        <v>45491</v>
      </c>
      <c r="K3" s="83" t="s">
        <v>182</v>
      </c>
      <c r="L3" s="6"/>
      <c r="M3" s="6"/>
      <c r="N3" s="6"/>
      <c r="O3" s="6"/>
      <c r="P3" s="6"/>
      <c r="Q3" s="6"/>
      <c r="R3" s="6"/>
      <c r="S3" s="6"/>
      <c r="T3" s="6"/>
      <c r="U3" s="6"/>
      <c r="V3" s="10"/>
    </row>
    <row r="4" spans="1:22" s="9" customFormat="1" ht="56" x14ac:dyDescent="0.35">
      <c r="A4" s="14" t="s">
        <v>85</v>
      </c>
      <c r="B4" s="12" t="s">
        <v>12</v>
      </c>
      <c r="C4" s="13" t="s">
        <v>86</v>
      </c>
      <c r="D4" s="13" t="s">
        <v>76</v>
      </c>
      <c r="E4" s="8">
        <v>45055</v>
      </c>
      <c r="F4" s="7" t="s">
        <v>26</v>
      </c>
      <c r="G4" s="7" t="s">
        <v>69</v>
      </c>
      <c r="H4" s="7" t="s">
        <v>78</v>
      </c>
      <c r="I4" s="11" t="s">
        <v>56</v>
      </c>
      <c r="J4" s="16">
        <v>45554</v>
      </c>
      <c r="K4" s="15" t="s">
        <v>217</v>
      </c>
      <c r="L4" s="6"/>
      <c r="M4" s="6"/>
      <c r="N4" s="6"/>
      <c r="O4" s="6"/>
      <c r="P4" s="6"/>
      <c r="Q4" s="6"/>
      <c r="R4" s="6"/>
      <c r="S4" s="6"/>
      <c r="T4" s="6"/>
      <c r="U4" s="6"/>
      <c r="V4" s="10"/>
    </row>
    <row r="5" spans="1:22" s="9" customFormat="1" ht="42" x14ac:dyDescent="0.35">
      <c r="A5" s="221" t="s">
        <v>44</v>
      </c>
      <c r="B5" s="222" t="s">
        <v>12</v>
      </c>
      <c r="C5" s="223" t="s">
        <v>45</v>
      </c>
      <c r="D5" s="223" t="s">
        <v>31</v>
      </c>
      <c r="E5" s="203">
        <v>44960</v>
      </c>
      <c r="F5" s="199" t="s">
        <v>195</v>
      </c>
      <c r="G5" s="199" t="s">
        <v>69</v>
      </c>
      <c r="H5" s="199" t="s">
        <v>218</v>
      </c>
      <c r="I5" s="256" t="s">
        <v>219</v>
      </c>
      <c r="J5" s="224">
        <v>45372</v>
      </c>
      <c r="K5" s="202" t="s">
        <v>46</v>
      </c>
      <c r="L5" s="6"/>
      <c r="M5" s="6"/>
      <c r="N5" s="6"/>
      <c r="O5" s="6"/>
      <c r="P5" s="6"/>
      <c r="Q5" s="6"/>
      <c r="R5" s="6"/>
      <c r="S5" s="6"/>
      <c r="T5" s="6"/>
      <c r="U5" s="6"/>
      <c r="V5" s="10"/>
    </row>
  </sheetData>
  <mergeCells count="1">
    <mergeCell ref="A1:C1"/>
  </mergeCells>
  <conditionalFormatting sqref="E3:E5">
    <cfRule type="cellIs" dxfId="16" priority="33" stopIfTrue="1" operator="equal">
      <formula>"Closed"</formula>
    </cfRule>
    <cfRule type="cellIs" dxfId="15" priority="34" stopIfTrue="1" operator="equal">
      <formula>"Live"</formula>
    </cfRule>
  </conditionalFormatting>
  <conditionalFormatting sqref="J3:J5">
    <cfRule type="expression" dxfId="14" priority="37">
      <formula>$U3="Yes"</formula>
    </cfRule>
  </conditionalFormatting>
  <pageMargins left="0.7" right="0.7" top="0.75" bottom="0.75" header="0.3" footer="0.3"/>
  <pageSetup paperSize="9" orientation="portrait" horizontalDpi="300" verticalDpi="300" r:id="rId1"/>
  <ignoredErrors>
    <ignoredError sqref="A5:K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Y23"/>
  <sheetViews>
    <sheetView workbookViewId="0">
      <pane ySplit="3" topLeftCell="A4" activePane="bottomLeft" state="frozen"/>
      <selection pane="bottomLeft" activeCell="A2" sqref="A2:C2"/>
    </sheetView>
  </sheetViews>
  <sheetFormatPr defaultColWidth="8.81640625" defaultRowHeight="15.5" outlineLevelCol="1" x14ac:dyDescent="0.35"/>
  <cols>
    <col min="1" max="1" width="11.08984375" style="27" customWidth="1"/>
    <col min="2" max="2" width="5.54296875" style="51" customWidth="1"/>
    <col min="3" max="3" width="31.6328125" style="51" customWidth="1"/>
    <col min="4" max="4" width="15.26953125" style="51" bestFit="1" customWidth="1" outlineLevel="1"/>
    <col min="5" max="5" width="15.6328125" style="51" customWidth="1" outlineLevel="1"/>
    <col min="6" max="6" width="14.453125" style="51" hidden="1" customWidth="1" outlineLevel="1"/>
    <col min="7" max="7" width="15.6328125" style="51" customWidth="1"/>
    <col min="8" max="8" width="73.1796875" style="51" customWidth="1"/>
    <col min="9" max="9" width="19.7265625" style="51" bestFit="1" customWidth="1"/>
    <col min="10" max="10" width="18.453125" style="56" customWidth="1"/>
    <col min="11" max="11" width="16.7265625" style="56" bestFit="1" customWidth="1"/>
    <col min="12" max="12" width="22.7265625" style="56" bestFit="1" customWidth="1"/>
    <col min="13" max="13" width="73.1796875" style="51" customWidth="1"/>
    <col min="14" max="16384" width="8.81640625" style="27"/>
  </cols>
  <sheetData>
    <row r="1" spans="1:25" s="39" customFormat="1" ht="23.5" customHeight="1" x14ac:dyDescent="0.35">
      <c r="A1" s="236" t="s">
        <v>61</v>
      </c>
      <c r="B1" s="236"/>
      <c r="C1" s="236"/>
      <c r="D1" s="59"/>
      <c r="E1" s="59"/>
      <c r="F1" s="59"/>
      <c r="G1" s="59"/>
      <c r="H1" s="59"/>
      <c r="I1" s="59"/>
      <c r="J1" s="58"/>
      <c r="K1" s="58"/>
      <c r="L1" s="57"/>
      <c r="M1" s="59"/>
    </row>
    <row r="2" spans="1:25" s="39" customFormat="1" ht="23.5" customHeight="1" thickBot="1" x14ac:dyDescent="0.4">
      <c r="A2" s="233" t="s">
        <v>243</v>
      </c>
      <c r="B2" s="233"/>
      <c r="C2" s="233"/>
      <c r="D2" s="59"/>
      <c r="E2" s="59"/>
      <c r="F2" s="59"/>
      <c r="G2" s="59"/>
      <c r="H2" s="59"/>
      <c r="I2" s="59"/>
      <c r="J2" s="58"/>
      <c r="K2" s="58"/>
      <c r="L2" s="57"/>
      <c r="M2" s="59"/>
    </row>
    <row r="3" spans="1:25" ht="47" thickBot="1" x14ac:dyDescent="0.35">
      <c r="A3" s="237" t="s">
        <v>0</v>
      </c>
      <c r="B3" s="238"/>
      <c r="C3" s="101" t="s">
        <v>1</v>
      </c>
      <c r="D3" s="102" t="s">
        <v>2</v>
      </c>
      <c r="E3" s="103" t="s">
        <v>3</v>
      </c>
      <c r="F3" s="104" t="s">
        <v>4</v>
      </c>
      <c r="G3" s="105" t="s">
        <v>58</v>
      </c>
      <c r="H3" s="105" t="s">
        <v>60</v>
      </c>
      <c r="I3" s="105" t="s">
        <v>59</v>
      </c>
      <c r="J3" s="105" t="s">
        <v>62</v>
      </c>
      <c r="K3" s="105" t="s">
        <v>63</v>
      </c>
      <c r="L3" s="105" t="s">
        <v>64</v>
      </c>
      <c r="M3" s="106" t="s">
        <v>48</v>
      </c>
      <c r="N3" s="28"/>
      <c r="O3" s="28"/>
      <c r="P3" s="28"/>
      <c r="Q3" s="28"/>
      <c r="R3" s="28"/>
      <c r="S3" s="28"/>
      <c r="T3" s="28"/>
      <c r="U3" s="28"/>
      <c r="V3" s="28"/>
      <c r="W3" s="28"/>
      <c r="X3" s="28"/>
    </row>
    <row r="4" spans="1:25" ht="150" customHeight="1" x14ac:dyDescent="0.3">
      <c r="A4" s="131" t="s">
        <v>200</v>
      </c>
      <c r="B4" s="132"/>
      <c r="C4" s="133" t="s">
        <v>202</v>
      </c>
      <c r="D4" s="134" t="s">
        <v>76</v>
      </c>
      <c r="E4" s="135">
        <v>45299</v>
      </c>
      <c r="F4" s="110"/>
      <c r="G4" s="182">
        <v>45393</v>
      </c>
      <c r="H4" s="268" t="s">
        <v>244</v>
      </c>
      <c r="I4" s="184" t="s">
        <v>25</v>
      </c>
      <c r="J4" s="100"/>
      <c r="K4" s="100"/>
      <c r="L4" s="100"/>
      <c r="M4" s="100"/>
      <c r="N4" s="28"/>
      <c r="O4" s="28"/>
      <c r="P4" s="28"/>
      <c r="Q4" s="28"/>
      <c r="R4" s="28"/>
      <c r="S4" s="28"/>
      <c r="T4" s="28"/>
      <c r="U4" s="28"/>
      <c r="V4" s="28"/>
      <c r="W4" s="28"/>
      <c r="X4" s="28"/>
    </row>
    <row r="5" spans="1:25" ht="139.5" x14ac:dyDescent="0.3">
      <c r="A5" s="136" t="s">
        <v>199</v>
      </c>
      <c r="B5" s="137" t="s">
        <v>11</v>
      </c>
      <c r="C5" s="138" t="s">
        <v>201</v>
      </c>
      <c r="D5" s="139" t="s">
        <v>76</v>
      </c>
      <c r="E5" s="140">
        <v>45299</v>
      </c>
      <c r="F5" s="108"/>
      <c r="G5" s="182">
        <v>45393</v>
      </c>
      <c r="H5" s="269" t="s">
        <v>245</v>
      </c>
      <c r="I5" s="184" t="s">
        <v>25</v>
      </c>
      <c r="J5" s="99"/>
      <c r="K5" s="99"/>
      <c r="L5" s="99"/>
      <c r="M5" s="99"/>
      <c r="N5" s="28"/>
      <c r="O5" s="28"/>
      <c r="P5" s="28"/>
      <c r="Q5" s="28"/>
      <c r="R5" s="28"/>
      <c r="S5" s="28"/>
      <c r="T5" s="28"/>
      <c r="U5" s="28"/>
      <c r="V5" s="28"/>
      <c r="W5" s="28"/>
      <c r="X5" s="28"/>
    </row>
    <row r="6" spans="1:25" ht="248" x14ac:dyDescent="0.35">
      <c r="A6" s="141" t="s">
        <v>189</v>
      </c>
      <c r="B6" s="143" t="s">
        <v>11</v>
      </c>
      <c r="C6" s="60" t="s">
        <v>174</v>
      </c>
      <c r="D6" s="61" t="s">
        <v>76</v>
      </c>
      <c r="E6" s="55">
        <v>45233</v>
      </c>
      <c r="F6" s="144" t="s">
        <v>26</v>
      </c>
      <c r="G6" s="186">
        <v>45393</v>
      </c>
      <c r="H6" s="61" t="s">
        <v>249</v>
      </c>
      <c r="I6" s="77" t="s">
        <v>211</v>
      </c>
      <c r="J6" s="78" t="s">
        <v>110</v>
      </c>
      <c r="K6" s="79"/>
      <c r="L6" s="29"/>
      <c r="M6" s="75"/>
      <c r="N6" s="85"/>
      <c r="O6" s="85"/>
      <c r="P6" s="85"/>
      <c r="Q6" s="85"/>
      <c r="R6" s="85"/>
      <c r="S6" s="85"/>
      <c r="T6" s="85"/>
      <c r="U6" s="85"/>
      <c r="V6" s="85"/>
      <c r="W6" s="85"/>
      <c r="X6" s="85"/>
    </row>
    <row r="7" spans="1:25" ht="46.5" x14ac:dyDescent="0.35">
      <c r="A7" s="141" t="s">
        <v>188</v>
      </c>
      <c r="B7" s="143" t="s">
        <v>11</v>
      </c>
      <c r="C7" s="60" t="s">
        <v>175</v>
      </c>
      <c r="D7" s="145" t="s">
        <v>27</v>
      </c>
      <c r="E7" s="55">
        <v>45225</v>
      </c>
      <c r="F7" s="142" t="s">
        <v>26</v>
      </c>
      <c r="G7" s="267">
        <v>45365</v>
      </c>
      <c r="H7" s="60" t="s">
        <v>242</v>
      </c>
      <c r="I7" s="270" t="s">
        <v>25</v>
      </c>
      <c r="J7" s="146"/>
      <c r="K7" s="147"/>
      <c r="L7" s="109"/>
      <c r="M7" s="107"/>
      <c r="N7" s="85"/>
      <c r="O7" s="85"/>
      <c r="P7" s="85"/>
      <c r="Q7" s="85"/>
      <c r="R7" s="85"/>
      <c r="S7" s="85"/>
      <c r="T7" s="85"/>
      <c r="U7" s="85"/>
      <c r="V7" s="85"/>
      <c r="W7" s="85"/>
      <c r="X7" s="85"/>
    </row>
    <row r="8" spans="1:25" ht="217" x14ac:dyDescent="0.3">
      <c r="A8" s="141" t="s">
        <v>123</v>
      </c>
      <c r="B8" s="61"/>
      <c r="C8" s="60" t="s">
        <v>28</v>
      </c>
      <c r="D8" s="149" t="s">
        <v>76</v>
      </c>
      <c r="E8" s="150">
        <v>45142</v>
      </c>
      <c r="F8" s="61"/>
      <c r="G8" s="183">
        <v>45393</v>
      </c>
      <c r="H8" s="61" t="s">
        <v>234</v>
      </c>
      <c r="I8" s="185" t="s">
        <v>25</v>
      </c>
      <c r="J8" s="61"/>
      <c r="K8" s="61"/>
      <c r="L8" s="61"/>
      <c r="M8" s="84"/>
      <c r="N8" s="28"/>
      <c r="O8" s="28"/>
      <c r="P8" s="28"/>
      <c r="Q8" s="28"/>
      <c r="R8" s="28"/>
      <c r="S8" s="28"/>
      <c r="T8" s="28"/>
      <c r="U8" s="28"/>
      <c r="V8" s="28"/>
      <c r="W8" s="28"/>
      <c r="X8" s="28"/>
    </row>
    <row r="9" spans="1:25" ht="47" thickBot="1" x14ac:dyDescent="0.35">
      <c r="A9" s="148" t="s">
        <v>190</v>
      </c>
      <c r="B9" s="112"/>
      <c r="C9" s="111" t="s">
        <v>191</v>
      </c>
      <c r="D9" s="112" t="s">
        <v>32</v>
      </c>
      <c r="E9" s="113">
        <v>45265</v>
      </c>
      <c r="F9" s="187"/>
      <c r="G9" s="271">
        <v>45365</v>
      </c>
      <c r="H9" s="111" t="s">
        <v>246</v>
      </c>
      <c r="I9" s="112" t="s">
        <v>114</v>
      </c>
      <c r="J9" s="112"/>
      <c r="K9" s="112"/>
      <c r="L9" s="112"/>
      <c r="M9" s="188"/>
      <c r="N9" s="28"/>
      <c r="O9" s="28"/>
      <c r="P9" s="28"/>
      <c r="Q9" s="28"/>
      <c r="R9" s="28"/>
      <c r="S9" s="28"/>
      <c r="T9" s="28"/>
      <c r="U9" s="28"/>
      <c r="V9" s="28"/>
      <c r="W9" s="28"/>
      <c r="X9" s="28"/>
    </row>
    <row r="10" spans="1:25" ht="62.5" thickBot="1" x14ac:dyDescent="0.4">
      <c r="A10" s="148" t="s">
        <v>147</v>
      </c>
      <c r="B10" s="196"/>
      <c r="C10" s="111" t="s">
        <v>173</v>
      </c>
      <c r="D10" s="112" t="s">
        <v>76</v>
      </c>
      <c r="E10" s="113">
        <v>45182</v>
      </c>
      <c r="F10" s="197"/>
      <c r="G10" s="112" t="s">
        <v>114</v>
      </c>
      <c r="H10" s="111" t="s">
        <v>247</v>
      </c>
      <c r="I10" s="256" t="s">
        <v>212</v>
      </c>
      <c r="J10" s="198"/>
      <c r="K10" s="199"/>
      <c r="L10" s="200"/>
      <c r="M10" s="188"/>
      <c r="N10" s="85"/>
      <c r="O10" s="85"/>
      <c r="P10" s="85"/>
      <c r="Q10" s="85"/>
      <c r="R10" s="85"/>
      <c r="S10" s="85"/>
      <c r="T10" s="85"/>
      <c r="U10" s="85"/>
      <c r="V10" s="85"/>
      <c r="W10" s="85"/>
      <c r="X10" s="85"/>
    </row>
    <row r="11" spans="1:25" ht="62" x14ac:dyDescent="0.3">
      <c r="A11" s="148" t="s">
        <v>115</v>
      </c>
      <c r="B11" s="112"/>
      <c r="C11" s="111" t="s">
        <v>113</v>
      </c>
      <c r="D11" s="112" t="s">
        <v>27</v>
      </c>
      <c r="E11" s="113">
        <v>45146</v>
      </c>
      <c r="F11" s="112" t="s">
        <v>10</v>
      </c>
      <c r="G11" s="112" t="s">
        <v>114</v>
      </c>
      <c r="H11" s="111" t="s">
        <v>153</v>
      </c>
      <c r="I11" s="111"/>
      <c r="J11" s="112" t="s">
        <v>110</v>
      </c>
      <c r="K11" s="112"/>
      <c r="L11" s="112" t="s">
        <v>154</v>
      </c>
      <c r="M11" s="114"/>
      <c r="N11" s="28"/>
      <c r="O11" s="28"/>
      <c r="P11" s="28"/>
      <c r="Q11" s="28"/>
      <c r="R11" s="28"/>
      <c r="S11" s="28"/>
      <c r="T11" s="28"/>
      <c r="U11" s="28"/>
      <c r="V11" s="28"/>
      <c r="W11" s="28"/>
      <c r="X11" s="28"/>
    </row>
    <row r="12" spans="1:25" ht="93.5" customHeight="1" x14ac:dyDescent="0.3">
      <c r="A12" s="148" t="s">
        <v>107</v>
      </c>
      <c r="B12" s="112"/>
      <c r="C12" s="111" t="s">
        <v>108</v>
      </c>
      <c r="D12" s="112" t="s">
        <v>109</v>
      </c>
      <c r="E12" s="113">
        <v>45134</v>
      </c>
      <c r="F12" s="151"/>
      <c r="G12" s="152">
        <v>45148</v>
      </c>
      <c r="H12" s="111" t="s">
        <v>155</v>
      </c>
      <c r="I12" s="115"/>
      <c r="J12" s="112" t="s">
        <v>110</v>
      </c>
      <c r="K12" s="115"/>
      <c r="L12" s="112" t="s">
        <v>131</v>
      </c>
      <c r="M12" s="111" t="s">
        <v>135</v>
      </c>
      <c r="N12" s="28"/>
      <c r="O12" s="28"/>
      <c r="P12" s="28"/>
      <c r="Q12" s="28"/>
      <c r="R12" s="28"/>
      <c r="S12" s="28"/>
      <c r="T12" s="28"/>
      <c r="U12" s="28"/>
      <c r="V12" s="28"/>
      <c r="W12" s="28"/>
      <c r="X12" s="28"/>
    </row>
    <row r="13" spans="1:25" customFormat="1" ht="77.5" x14ac:dyDescent="0.35">
      <c r="A13" s="153" t="s">
        <v>99</v>
      </c>
      <c r="B13" s="154"/>
      <c r="C13" s="155" t="s">
        <v>134</v>
      </c>
      <c r="D13" s="156" t="s">
        <v>27</v>
      </c>
      <c r="E13" s="157">
        <v>45132</v>
      </c>
      <c r="F13" s="154" t="s">
        <v>26</v>
      </c>
      <c r="G13" s="158">
        <v>45148</v>
      </c>
      <c r="H13" s="111" t="s">
        <v>104</v>
      </c>
      <c r="I13" s="116"/>
      <c r="J13" s="117"/>
      <c r="K13" s="118"/>
      <c r="L13" s="119"/>
      <c r="M13" s="120"/>
      <c r="N13" s="28"/>
      <c r="O13" s="28"/>
      <c r="P13" s="28"/>
      <c r="Q13" s="28"/>
      <c r="R13" s="28"/>
      <c r="S13" s="28"/>
      <c r="T13" s="28"/>
      <c r="U13" s="28"/>
      <c r="V13" s="28"/>
      <c r="W13" s="28"/>
      <c r="X13" s="28"/>
      <c r="Y13" s="76"/>
    </row>
    <row r="14" spans="1:25" customFormat="1" ht="77.5" x14ac:dyDescent="0.35">
      <c r="A14" s="189" t="s">
        <v>101</v>
      </c>
      <c r="B14" s="160"/>
      <c r="C14" s="161" t="s">
        <v>102</v>
      </c>
      <c r="D14" s="162" t="s">
        <v>27</v>
      </c>
      <c r="E14" s="163">
        <v>45114</v>
      </c>
      <c r="F14" s="160" t="s">
        <v>26</v>
      </c>
      <c r="G14" s="165">
        <v>45148</v>
      </c>
      <c r="H14" s="190" t="s">
        <v>209</v>
      </c>
      <c r="I14" s="191" t="s">
        <v>212</v>
      </c>
      <c r="J14" s="192"/>
      <c r="K14" s="193"/>
      <c r="L14" s="194"/>
      <c r="M14" s="195"/>
      <c r="N14" s="28"/>
      <c r="O14" s="28"/>
      <c r="P14" s="28"/>
      <c r="Q14" s="28"/>
      <c r="R14" s="28"/>
      <c r="S14" s="28"/>
      <c r="T14" s="28"/>
      <c r="U14" s="28"/>
      <c r="V14" s="28"/>
      <c r="W14" s="28"/>
      <c r="X14" s="28"/>
      <c r="Y14" s="76"/>
    </row>
    <row r="15" spans="1:25" s="51" customFormat="1" ht="62" x14ac:dyDescent="0.35">
      <c r="A15" s="159" t="s">
        <v>72</v>
      </c>
      <c r="B15" s="160"/>
      <c r="C15" s="161" t="s">
        <v>73</v>
      </c>
      <c r="D15" s="162" t="s">
        <v>76</v>
      </c>
      <c r="E15" s="163">
        <v>45028</v>
      </c>
      <c r="F15" s="164" t="s">
        <v>10</v>
      </c>
      <c r="G15" s="165">
        <v>45120</v>
      </c>
      <c r="H15" s="166" t="s">
        <v>96</v>
      </c>
      <c r="I15" s="111"/>
      <c r="J15" s="112" t="s">
        <v>62</v>
      </c>
      <c r="K15" s="113"/>
      <c r="L15" s="112" t="s">
        <v>93</v>
      </c>
      <c r="M15" s="111"/>
    </row>
    <row r="16" spans="1:25" s="124" customFormat="1" ht="78" thickBot="1" x14ac:dyDescent="0.4">
      <c r="A16" s="167" t="s">
        <v>70</v>
      </c>
      <c r="B16" s="112"/>
      <c r="C16" s="111" t="s">
        <v>71</v>
      </c>
      <c r="D16" s="168" t="s">
        <v>76</v>
      </c>
      <c r="E16" s="169">
        <v>45028</v>
      </c>
      <c r="F16" s="170" t="s">
        <v>10</v>
      </c>
      <c r="G16" s="152">
        <v>45120</v>
      </c>
      <c r="H16" s="171" t="s">
        <v>149</v>
      </c>
      <c r="I16" s="111"/>
      <c r="J16" s="112" t="s">
        <v>62</v>
      </c>
      <c r="K16" s="113"/>
      <c r="L16" s="112" t="s">
        <v>93</v>
      </c>
      <c r="M16" s="111"/>
      <c r="N16" s="128"/>
      <c r="O16" s="35"/>
      <c r="P16" s="35"/>
      <c r="Q16" s="36"/>
      <c r="R16" s="36"/>
      <c r="S16" s="35"/>
      <c r="T16" s="34"/>
      <c r="U16" s="34"/>
      <c r="V16" s="37"/>
    </row>
    <row r="17" spans="1:13" ht="140" thickBot="1" x14ac:dyDescent="0.4">
      <c r="A17" s="172" t="s">
        <v>74</v>
      </c>
      <c r="B17" s="173"/>
      <c r="C17" s="111" t="s">
        <v>75</v>
      </c>
      <c r="D17" s="174" t="s">
        <v>77</v>
      </c>
      <c r="E17" s="175">
        <v>45022</v>
      </c>
      <c r="F17" s="176" t="s">
        <v>10</v>
      </c>
      <c r="G17" s="177">
        <v>45085</v>
      </c>
      <c r="H17" s="178" t="s">
        <v>210</v>
      </c>
      <c r="I17" s="111" t="s">
        <v>25</v>
      </c>
      <c r="J17" s="112" t="s">
        <v>62</v>
      </c>
      <c r="K17" s="113" t="s">
        <v>25</v>
      </c>
      <c r="L17" s="112" t="s">
        <v>92</v>
      </c>
      <c r="M17" s="111" t="s">
        <v>185</v>
      </c>
    </row>
    <row r="18" spans="1:13" ht="155.5" thickBot="1" x14ac:dyDescent="0.35">
      <c r="A18" s="172" t="s">
        <v>66</v>
      </c>
      <c r="B18" s="173"/>
      <c r="C18" s="111" t="s">
        <v>67</v>
      </c>
      <c r="D18" s="179" t="s">
        <v>68</v>
      </c>
      <c r="E18" s="180">
        <v>45014</v>
      </c>
      <c r="F18" s="179" t="s">
        <v>10</v>
      </c>
      <c r="G18" s="177">
        <v>45120</v>
      </c>
      <c r="H18" s="171" t="s">
        <v>204</v>
      </c>
      <c r="I18" s="111" t="s">
        <v>25</v>
      </c>
      <c r="J18" s="112" t="s">
        <v>62</v>
      </c>
      <c r="K18" s="113" t="s">
        <v>25</v>
      </c>
      <c r="L18" s="112" t="s">
        <v>183</v>
      </c>
      <c r="M18" s="111" t="s">
        <v>184</v>
      </c>
    </row>
    <row r="19" spans="1:13" ht="118" customHeight="1" thickBot="1" x14ac:dyDescent="0.35">
      <c r="A19" s="172" t="s">
        <v>51</v>
      </c>
      <c r="B19" s="201" t="s">
        <v>50</v>
      </c>
      <c r="C19" s="111" t="s">
        <v>57</v>
      </c>
      <c r="D19" s="202" t="s">
        <v>39</v>
      </c>
      <c r="E19" s="203">
        <v>44991</v>
      </c>
      <c r="F19" s="199" t="s">
        <v>10</v>
      </c>
      <c r="G19" s="203">
        <v>45240</v>
      </c>
      <c r="H19" s="171" t="s">
        <v>248</v>
      </c>
      <c r="I19" s="256" t="s">
        <v>212</v>
      </c>
      <c r="J19" s="198"/>
      <c r="K19" s="199"/>
      <c r="L19" s="200"/>
      <c r="M19" s="111"/>
    </row>
    <row r="20" spans="1:13" s="28" customFormat="1" ht="186.5" thickBot="1" x14ac:dyDescent="0.35">
      <c r="A20" s="172" t="s">
        <v>105</v>
      </c>
      <c r="B20" s="173" t="s">
        <v>11</v>
      </c>
      <c r="C20" s="111" t="s">
        <v>106</v>
      </c>
      <c r="D20" s="179" t="s">
        <v>15</v>
      </c>
      <c r="E20" s="180">
        <v>44963</v>
      </c>
      <c r="F20" s="179"/>
      <c r="G20" s="177">
        <v>45148</v>
      </c>
      <c r="H20" s="171" t="s">
        <v>213</v>
      </c>
      <c r="I20" s="111"/>
      <c r="J20" s="112" t="s">
        <v>62</v>
      </c>
      <c r="K20" s="113"/>
      <c r="L20" s="112"/>
      <c r="M20" s="111" t="s">
        <v>132</v>
      </c>
    </row>
    <row r="21" spans="1:13" s="28" customFormat="1" ht="264" thickBot="1" x14ac:dyDescent="0.35">
      <c r="A21" s="172" t="s">
        <v>40</v>
      </c>
      <c r="B21" s="173"/>
      <c r="C21" s="111" t="s">
        <v>41</v>
      </c>
      <c r="D21" s="181" t="s">
        <v>29</v>
      </c>
      <c r="E21" s="180">
        <v>44894</v>
      </c>
      <c r="F21" s="179" t="s">
        <v>10</v>
      </c>
      <c r="G21" s="177">
        <v>45148</v>
      </c>
      <c r="H21" s="171" t="s">
        <v>150</v>
      </c>
      <c r="I21" s="111" t="s">
        <v>79</v>
      </c>
      <c r="J21" s="112" t="s">
        <v>130</v>
      </c>
      <c r="K21" s="113">
        <v>44827</v>
      </c>
      <c r="L21" s="112" t="s">
        <v>80</v>
      </c>
      <c r="M21" s="111" t="s">
        <v>133</v>
      </c>
    </row>
    <row r="22" spans="1:13" s="28" customFormat="1" ht="217" x14ac:dyDescent="0.3">
      <c r="A22" s="172" t="s">
        <v>94</v>
      </c>
      <c r="B22" s="173"/>
      <c r="C22" s="111" t="s">
        <v>95</v>
      </c>
      <c r="D22" s="181"/>
      <c r="E22" s="180">
        <v>44832</v>
      </c>
      <c r="F22" s="179"/>
      <c r="G22" s="177">
        <v>45148</v>
      </c>
      <c r="H22" s="171" t="s">
        <v>151</v>
      </c>
      <c r="I22" s="112" t="s">
        <v>212</v>
      </c>
      <c r="J22" s="112" t="s">
        <v>88</v>
      </c>
      <c r="K22" s="113"/>
      <c r="L22" s="112"/>
      <c r="M22" s="111"/>
    </row>
    <row r="23" spans="1:13" ht="108.5" x14ac:dyDescent="0.3">
      <c r="A23" s="204" t="s">
        <v>42</v>
      </c>
      <c r="B23" s="173"/>
      <c r="C23" s="111" t="s">
        <v>82</v>
      </c>
      <c r="D23" s="181" t="s">
        <v>43</v>
      </c>
      <c r="E23" s="180">
        <v>44690</v>
      </c>
      <c r="F23" s="179" t="s">
        <v>10</v>
      </c>
      <c r="G23" s="177">
        <v>45148</v>
      </c>
      <c r="H23" s="171" t="s">
        <v>152</v>
      </c>
      <c r="I23" s="111" t="s">
        <v>87</v>
      </c>
      <c r="J23" s="112" t="s">
        <v>88</v>
      </c>
      <c r="K23" s="112" t="s">
        <v>88</v>
      </c>
      <c r="L23" s="112" t="s">
        <v>88</v>
      </c>
      <c r="M23" s="111"/>
    </row>
  </sheetData>
  <mergeCells count="3">
    <mergeCell ref="A1:C1"/>
    <mergeCell ref="A2:C2"/>
    <mergeCell ref="A3:B3"/>
  </mergeCells>
  <phoneticPr fontId="4" type="noConversion"/>
  <conditionalFormatting sqref="E13:E23">
    <cfRule type="cellIs" dxfId="13" priority="11" stopIfTrue="1" operator="equal">
      <formula>"Closed"</formula>
    </cfRule>
    <cfRule type="cellIs" dxfId="12" priority="12" stopIfTrue="1" operator="equal">
      <formula>"Live"</formula>
    </cfRule>
  </conditionalFormatting>
  <conditionalFormatting sqref="E8:F11">
    <cfRule type="cellIs" dxfId="11" priority="1" stopIfTrue="1" operator="equal">
      <formula>"Closed"</formula>
    </cfRule>
    <cfRule type="cellIs" dxfId="10" priority="2" stopIfTrue="1" operator="equal">
      <formula>"Live"</formula>
    </cfRule>
  </conditionalFormatting>
  <conditionalFormatting sqref="F7">
    <cfRule type="cellIs" dxfId="9" priority="7" stopIfTrue="1" operator="equal">
      <formula>"Closed"</formula>
    </cfRule>
    <cfRule type="cellIs" dxfId="8" priority="8" stopIfTrue="1" operator="equal">
      <formula>"Live"</formula>
    </cfRule>
  </conditionalFormatting>
  <conditionalFormatting sqref="F9">
    <cfRule type="cellIs" dxfId="7" priority="5" stopIfTrue="1" operator="equal">
      <formula>"Closed"</formula>
    </cfRule>
    <cfRule type="cellIs" dxfId="6" priority="6" stopIfTrue="1" operator="equal">
      <formula>"Live"</formula>
    </cfRule>
  </conditionalFormatting>
  <conditionalFormatting sqref="F13:F14">
    <cfRule type="cellIs" dxfId="5" priority="19" stopIfTrue="1" operator="equal">
      <formula>"Closed"</formula>
    </cfRule>
    <cfRule type="cellIs" dxfId="4" priority="20" stopIfTrue="1" operator="equal">
      <formula>"Live"</formula>
    </cfRule>
  </conditionalFormatting>
  <conditionalFormatting sqref="G19">
    <cfRule type="cellIs" dxfId="3" priority="9" stopIfTrue="1" operator="equal">
      <formula>"Closed"</formula>
    </cfRule>
    <cfRule type="cellIs" dxfId="2" priority="10" stopIfTrue="1" operator="equal">
      <formula>"Live"</formula>
    </cfRule>
  </conditionalFormatting>
  <conditionalFormatting sqref="S16">
    <cfRule type="containsText" dxfId="1" priority="29" operator="containsText" text="Y">
      <formula>NOT(ISERROR(SEARCH("Y",S16)))</formula>
    </cfRule>
    <cfRule type="containsText" dxfId="0" priority="30" operator="containsText" text="N">
      <formula>NOT(ISERROR(SEARCH("N",S16)))</formula>
    </cfRule>
  </conditionalFormatting>
  <pageMargins left="0.7" right="0.7" top="0.75" bottom="0.75" header="0.3" footer="0.3"/>
  <pageSetup paperSize="9" orientation="portrait" r:id="rId1"/>
  <ignoredErrors>
    <ignoredError sqref="A11:A23 A4:A5 A8 A6:A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f0741218f0b670bafd163e25e4b7a92">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2bf543e0ccc83aeabc4975fa53b149f6"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2.xml><?xml version="1.0" encoding="utf-8"?>
<ds:datastoreItem xmlns:ds="http://schemas.openxmlformats.org/officeDocument/2006/customXml" ds:itemID="{170D5836-D2D4-44C8-91E1-D9C7931502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226C09-6539-49EF-91DC-CBEE7A148A3F}">
  <ds:schemaRefs>
    <ds:schemaRef ds:uri="d5e8df70-7ba7-462a-92bc-0eb2af61e599"/>
    <ds:schemaRef ds:uri="http://purl.org/dc/dcmitype/"/>
    <ds:schemaRef ds:uri="http://schemas.openxmlformats.org/package/2006/metadata/core-properties"/>
    <ds:schemaRef ds:uri="45b145c3-dbb9-4688-9b7f-e659acfa9075"/>
    <ds:schemaRef ds:uri="http://schemas.microsoft.com/office/infopath/2007/PartnerControls"/>
    <ds:schemaRef ds:uri="http://schemas.microsoft.com/office/2006/documentManagement/types"/>
    <ds:schemaRef ds:uri="http://purl.org/dc/term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Watch List</vt:lpstr>
      <vt:lpstr>IGT UNC Equivalents</vt:lpstr>
      <vt:lpstr>Live Review Groups</vt:lpstr>
      <vt:lpstr>IGT UNC Impact Assess.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Helen Bevan</cp:lastModifiedBy>
  <dcterms:created xsi:type="dcterms:W3CDTF">2020-07-02T13:07:49Z</dcterms:created>
  <dcterms:modified xsi:type="dcterms:W3CDTF">2024-05-02T15:32:15Z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