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5. 2024/"/>
    </mc:Choice>
  </mc:AlternateContent>
  <xr:revisionPtr revIDLastSave="184" documentId="8_{853A626C-1760-4EF9-88A3-85E2A48C246E}" xr6:coauthVersionLast="47" xr6:coauthVersionMax="47" xr10:uidLastSave="{29EF0CDB-B2C1-423A-A5B5-2642BF6B50AF}"/>
  <bookViews>
    <workbookView xWindow="130" yWindow="0" windowWidth="19180" windowHeight="10900" xr2:uid="{4C89A52D-A430-4C8E-B9AA-1DF14AF2DBCE}"/>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4" l="1"/>
  <c r="G8" i="4"/>
  <c r="J27" i="1" l="1"/>
  <c r="K8" i="6"/>
  <c r="J19" i="1"/>
</calcChain>
</file>

<file path=xl/sharedStrings.xml><?xml version="1.0" encoding="utf-8"?>
<sst xmlns="http://schemas.openxmlformats.org/spreadsheetml/2006/main" count="551" uniqueCount="228">
  <si>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</si>
  <si>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</si>
  <si>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</si>
  <si>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</si>
  <si>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</si>
  <si>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</si>
  <si>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</si>
  <si>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</si>
  <si>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</si>
  <si>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</si>
  <si>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</si>
  <si>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</si>
  <si>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</si>
  <si>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</si>
  <si>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</si>
  <si>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</si>
  <si>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</si>
  <si>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</si>
  <si>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</si>
  <si>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</si>
  <si>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</si>
  <si>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</si>
  <si>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</si>
  <si>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</si>
  <si>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</si>
  <si>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</si>
  <si>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</si>
  <si>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</si>
  <si>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Revision of Virtual Last Resort User and Contingent Procurement of Supplier Demand Event Triggers</t>
  </si>
  <si>
    <t>National Grid NTS</t>
  </si>
  <si>
    <t>Transmission</t>
  </si>
  <si>
    <t>National Grid</t>
  </si>
  <si>
    <t>Wales &amp; West Utilities</t>
  </si>
  <si>
    <t>0811</t>
  </si>
  <si>
    <t xml:space="preserve">Shipper Agreed Read (SAR) exceptions process </t>
  </si>
  <si>
    <t>0816</t>
  </si>
  <si>
    <t>0819</t>
  </si>
  <si>
    <t>Update to AQ Correction Processes</t>
  </si>
  <si>
    <t>E.ON Next</t>
  </si>
  <si>
    <t>British Gas</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</si>
  <si>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</si>
  <si>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</si>
  <si>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</si>
  <si>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</si>
  <si>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</si>
  <si>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</si>
  <si>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</si>
  <si>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</si>
  <si>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</si>
  <si>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</si>
  <si>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</si>
  <si>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</si>
  <si>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</si>
  <si>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</si>
  <si>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</si>
  <si>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</si>
  <si>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</si>
  <si>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</si>
  <si>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</si>
  <si>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</si>
  <si>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</si>
  <si>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</si>
  <si>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</si>
  <si>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</si>
  <si>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</si>
  <si>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</si>
  <si>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</si>
  <si>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</si>
  <si>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</si>
  <si>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</si>
  <si>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</si>
  <si>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</si>
  <si>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</si>
  <si>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</si>
  <si>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</si>
  <si>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</si>
  <si>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</si>
  <si>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</si>
  <si>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</si>
  <si>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</si>
  <si>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Jenny Rawlinson, BUUK</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</si>
  <si>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</si>
  <si>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</si>
  <si>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</si>
  <si>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</si>
  <si>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</si>
  <si>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</si>
  <si>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</si>
  <si>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</si>
  <si>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</si>
  <si>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Effective date</t>
  </si>
  <si>
    <t>Implemented</t>
  </si>
  <si>
    <t>IGT 165</t>
  </si>
  <si>
    <t>OVO</t>
  </si>
  <si>
    <t>BUUK</t>
  </si>
  <si>
    <t>0825</t>
  </si>
  <si>
    <t>Removal of remaining Retrospective Asset, Address and Supply Point (RAASP) elements of the Retospective Adjustment Arrangements put in place under Modification 0434.</t>
  </si>
  <si>
    <t>This modification is still under development and an equivalent mod IGT167 has been raised in the IGT UNC.</t>
  </si>
  <si>
    <t>0851</t>
  </si>
  <si>
    <t>Extending the Annually Read PC4 Supply Meter Point (SMP) read submission window</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</si>
  <si>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</si>
  <si>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</si>
  <si>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</si>
  <si>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</si>
  <si>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</si>
  <si>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</si>
  <si>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</si>
  <si>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</si>
  <si>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</si>
  <si>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</si>
  <si>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</si>
  <si>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</si>
  <si>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 xml:space="preserve">CDSP Permissions to facilitate implementation of UNC0701. </t>
  </si>
  <si>
    <t>IGT 169</t>
  </si>
  <si>
    <t>Settlement Adjustments for Supply Point Meter Points impacted by the Central Switching System P1 Incident.</t>
  </si>
  <si>
    <t>None</t>
  </si>
  <si>
    <t>0855</t>
  </si>
  <si>
    <t>CDSP permissions to facilitate implementation 
of UNC0701.</t>
  </si>
  <si>
    <t>Northern Gas 
Networks</t>
  </si>
  <si>
    <t>Self-Governance</t>
  </si>
  <si>
    <t xml:space="preserve">Awaiting Implementation </t>
  </si>
  <si>
    <t>Panel recommended Implementation</t>
  </si>
  <si>
    <t xml:space="preserve">The purpose of this Modification is to remove the current AUGE process and create a permanent weighting table that encourages movement to Daily Metering, reduces levels of UIG and discourages risk premiums for customers.
</t>
  </si>
  <si>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</si>
  <si>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</si>
  <si>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</si>
  <si>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</si>
  <si>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</si>
  <si>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</si>
  <si>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</si>
  <si>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</si>
  <si>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Modification Required
(Non-Mirror)</t>
  </si>
  <si>
    <t>MUA</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</si>
  <si>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</si>
  <si>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</si>
  <si>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t xml:space="preserve">Shipper notification in relation to option exercise for Customer Demand Side Response 
  </t>
  </si>
  <si>
    <t>Legal drafting in the IGT UNC needed in response to the implementation of UNC 0701 and the secondary intention of UNC0853 to allow the CDSP to validate using the relevant information</t>
  </si>
  <si>
    <t>IGT 168</t>
  </si>
  <si>
    <t>IGT170</t>
  </si>
  <si>
    <t>IGT171</t>
  </si>
  <si>
    <t>Resolution of Missing Messages following Central Switching Service implementation and integration with REC Change R0067</t>
  </si>
  <si>
    <t>Settlement Adjustments for Supply Meter Points impacted by the Central Switching System P1 Incident</t>
  </si>
  <si>
    <t>Ofgem decision</t>
  </si>
  <si>
    <t>To require National Gas to notify the relevant Shipper in the event that a Customer Demand Side Response option is exercised.
At August Panel it was determined that this Modification be issued to Workgroup with a Report to be presented to the January 2024 Panel.</t>
  </si>
  <si>
    <t>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At August Panel it was determined that this Modification should proceed to Consultation.</t>
  </si>
  <si>
    <t>The purpose of this Modification is to change the method by which unidentified gas (UIG) is allocated to Shippers from the current AUGE table of weighting factors to a throughput or universal allocation model.
At August 2023 panel it was voted for the Modification to be deferred to September's panel rather than issue for Consultation.</t>
  </si>
  <si>
    <t>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Will be fully implemented into the IGT UNC by UNC modification. However one reference is now incorrect in the IGT UNC and this will need to be corrected.
In Part C I Section 6 the reference to 2.3.22 should now read 2.3.23.</t>
  </si>
  <si>
    <t>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Will be implemented in the IGT UNC by UNC drafting</t>
  </si>
  <si>
    <t>0856</t>
  </si>
  <si>
    <t>IGT172</t>
  </si>
  <si>
    <t>The IGTs have not been marked as an impacted group. The intention is for the modification to work on IGT Sites.  
This modification is still under development and an equivalent mod IGT167 has been raised in the IGT UNC.</t>
  </si>
  <si>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IGT167 Modification now been raised by BUUK and is out for consultation and due to go to an Extraordinary Panel on 17th August 2023.
</t>
  </si>
  <si>
    <t xml:space="preserve">
At the May 2023 Workgroup it was established that an IGT Modification was not required.  However, Legal text to be reviewed by Code Administrator.
The Workgroup considered the impact of UNC0825 on the IGT UNC. Following discussion, it was widely agreed that no equivalent IGT UNC Modification would be required, as the relevant references to the UNC would still be accurate in the event that UNC0825 was implemented. 
Workgroup confirmed that this impacts the IGT sites but it doesn't need the IGT equivalent as there was never an original IGT Modification and this reverses out what the updated Retro was going to put in.  Due to go to Panel and then consultation. Need to monitor.</t>
  </si>
  <si>
    <t>WG considered the Modification following presentation from the Proposer. The WG agreed that based on the information provided there would not be an impact on the IGT UNC and therefore an IGT UNC Modification was not seen as being needed at this time. 
Still monitoring and seeking information as to whether there will be any impacts.</t>
  </si>
  <si>
    <t>See UNC 0836. Modification IGT171 has now been raised.</t>
  </si>
  <si>
    <t>SEFE</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</si>
  <si>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
IGT169 has now been raised.</t>
  </si>
  <si>
    <t>0862</t>
  </si>
  <si>
    <t xml:space="preserve">Amendments to the current Unidentified Gas Reconciliation Period arrangements </t>
  </si>
  <si>
    <t>0861</t>
  </si>
  <si>
    <t>Clarification of Provisions Regarding Utilisation of the System Without Holding System Capacity</t>
  </si>
  <si>
    <t>0860</t>
  </si>
  <si>
    <t>Clarify impact of exit capacity holdings on offtake rights</t>
  </si>
  <si>
    <t>RWE Trading GmbH</t>
  </si>
  <si>
    <t>0859</t>
  </si>
  <si>
    <t>Reintroduction of the enhanced pressure service and increased MNEPOR for BBLC (as introduced by UNC0814)</t>
  </si>
  <si>
    <t>Final Mod Report</t>
  </si>
  <si>
    <t>0858</t>
  </si>
  <si>
    <t>Amendment to Network Entry Provision at Shell St Fergus Terminal</t>
  </si>
  <si>
    <t>Shell</t>
  </si>
  <si>
    <t>Awaiting Implementation</t>
  </si>
  <si>
    <t>0857</t>
  </si>
  <si>
    <t>Revision to the Determination of Non-Transmission Services Gas Year Target Revenue</t>
  </si>
  <si>
    <t>NTSCMF</t>
  </si>
  <si>
    <t xml:space="preserve">Awaiting Ofgem Decision </t>
  </si>
  <si>
    <t>Implementation</t>
  </si>
  <si>
    <t>Introduction of Trials for Non-Daily Metered (NDM) Demand Side Response (DSR)</t>
  </si>
  <si>
    <t>Implementation not recommended by Panel</t>
  </si>
  <si>
    <t>Update of UNC Code Communication Methods</t>
  </si>
  <si>
    <t>Erroneous Transfers Exception Process</t>
  </si>
  <si>
    <t>This Modification will enable the current Wobbe Index upper limit that applies between National Grid and Shell at St Fergus to be increased on an enduring basis from 51.2 MJ/m3 to 51.4 MJ/m3.</t>
  </si>
  <si>
    <t>Issued for a shortened 12 day consulation</t>
  </si>
  <si>
    <t>The purpose of this Modification is to acknowledge the extent of Transporters’ obligations to accept gas tendered for delivery to (or make gas available for offtake from) the System in the provisions that set out the charges payable where a User utilises the System without holding system capacity.</t>
  </si>
  <si>
    <t>This Modification proposes amendments to the current Unidentified Gas Reconciliation Period arrangements to reconcile UIG to the same months that the energy originated from (instead of smear over the previous 12 months).</t>
  </si>
  <si>
    <t>To provide a remedy for Erroneous Transfers that have failed to be progressed (exceptions) within a reasonable period to be proactively managed by the Central Data Services Provider (CDSP).
Question to Workgroup - Should this be a REC modification?</t>
  </si>
  <si>
    <t>This modification seeks to align obligated Code Communication methods with future communication network changes, attributable to national PSTN decommissioning, to prevent undue disruption to the GB gas industry.</t>
  </si>
  <si>
    <t>Standalone</t>
  </si>
  <si>
    <t>To review the meter read submission windows.
First Workgroup Nov 2023</t>
  </si>
  <si>
    <t>Barrow Shipping</t>
  </si>
  <si>
    <t>The Legal Draft provider for the UNC mod believes that title for the gas needs to be 'handed off' between the two codes.  This will likely require an amendment to Section J of the IGT UNC 
IGT 172 has been raised</t>
  </si>
  <si>
    <t>Proposer of UNC 0843 has indicated that they are keen to have the same obligations as the UNC with regards to Shrinkage. The UNC Modification Proposer has indicated that they are willing to raise a Modification to enable this.  
IGT UNC Modification IGT 165 raised</t>
  </si>
  <si>
    <t xml:space="preserve">This Modification seeks to provide Shippers with the ability to effectively manage their Settlement Performance Obligations and Transportation Costs for Vacant sites. </t>
  </si>
  <si>
    <t>04/11/2023 in line with UNC701</t>
  </si>
  <si>
    <t>0863</t>
  </si>
  <si>
    <t>0864</t>
  </si>
  <si>
    <t>0865</t>
  </si>
  <si>
    <t>Permitting DNOs to charge Shippers negative Supplier of Last Resort (SoLR) unit rates</t>
  </si>
  <si>
    <t>UNC TPD (Transportation Principal Document) Section Y part B only permits Distribution Network Operators (DNOs) to charge positive unit rates to Shippers, this modification permits negative rates.</t>
  </si>
  <si>
    <t>Indications from the Proposer that the mod will be raised in the REC. Mod not yet withdrawn.</t>
  </si>
  <si>
    <t>UNC legal text will impact on the IGT UNC. Mod mitigates DN risk. Similar risk may be identified for IGTs which would require an IGT UNC mod for the same purpose.</t>
  </si>
  <si>
    <t>This Modification is being raised to specifically address the Settlement issues arising from the P1 Incident on CSS.
Approved for implementation at October's Panel - with Ofgem.</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</si>
  <si>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
The Modification Panel has considered the Alternative Modification above, at their meeting on Thursday 19 October 2023 and highlighted that there is a potential IGT-UNC impact.</t>
  </si>
  <si>
    <t>Closed</t>
  </si>
  <si>
    <t>Effective Date</t>
  </si>
  <si>
    <t>Representations Invited</t>
  </si>
  <si>
    <t>Withdrawn</t>
  </si>
  <si>
    <t>End of process</t>
  </si>
  <si>
    <t>0866</t>
  </si>
  <si>
    <t>0867</t>
  </si>
  <si>
    <t>Amendments to Demand Side Response (DSR) Aggregation Arrangements</t>
  </si>
  <si>
    <t>Gas Demand Side Response (DSR) Aggregation Arrangements</t>
  </si>
  <si>
    <t xml:space="preserve">They may require a consequent IGT mod if implemented.  </t>
  </si>
  <si>
    <t>IGT sites are expected to be included in the trials. Sent out for shortened consultation. Panel did not recommend implementation. Gone to Ofgem for decision</t>
  </si>
  <si>
    <r>
      <rPr>
        <sz val="12"/>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rFont val="Calibri"/>
        <family val="2"/>
        <scheme val="minor"/>
      </rPr>
      <t xml:space="preserve">
</t>
    </r>
    <r>
      <rPr>
        <sz val="12"/>
        <rFont val="Arial"/>
        <family val="2"/>
      </rPr>
      <t>This modification is still under development and an equivalent mod IGT165 has been raised in the IGT UNC.</t>
    </r>
  </si>
  <si>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CDSP advised that that they would look to consult IGT's on this Modification.
IGT172 has now been raised.</t>
  </si>
  <si>
    <t>Fax references can be found in the IGT UNC. Current view to mirror mechanism agreed in UNC.</t>
  </si>
  <si>
    <t>Live/Closed</t>
  </si>
  <si>
    <t>Panel Consideration</t>
  </si>
  <si>
    <t>18/12/2023 in line with RC0067</t>
  </si>
  <si>
    <t>Rejected</t>
  </si>
  <si>
    <t>Correct as of 07/03/2024</t>
  </si>
  <si>
    <t>Indicative date of June release, however, no final confirmation of this yet.</t>
  </si>
  <si>
    <t>Ofgem have advised that the expected decision date has been revised from 28th June 2024 to 1st April 2024.</t>
  </si>
  <si>
    <t>18/12/23 in line with RC0067</t>
  </si>
  <si>
    <t>IGT sites included through UNC governance and not at supply point level. UNC0865 has now been implemented.</t>
  </si>
  <si>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
UNC0836 was implemented 18/12/23.</t>
  </si>
  <si>
    <r>
      <t xml:space="preserve">Cross-code implications anticipated as all parties of the IGT UNC are also parties in the DSC.
</t>
    </r>
    <r>
      <rPr>
        <sz val="12"/>
        <color rgb="FFFF0000"/>
        <rFont val="Arial"/>
        <family val="2"/>
      </rPr>
      <t>0841A has now been withdrawn.  0841 has just gone out for consultation - due back 7th March 2024.</t>
    </r>
  </si>
  <si>
    <r>
      <t xml:space="preserve">Modification is at early stages, it has been to Panel and assigned to Workgroup.  There were some questions raised on the IGT side which the proposer would take away and review.  Proposer to attend September IGT Workgroup.
</t>
    </r>
    <r>
      <rPr>
        <sz val="12"/>
        <color rgb="FFFF0000"/>
        <rFont val="Arial"/>
        <family val="2"/>
      </rPr>
      <t>This has now been withdrawn by the proposer.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</si>
</sst>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6"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1"/>
      <color theme="1"/>
      <name val="Calibri"/>
      <family val="2"/>
    </font>
    <font>
      <b/>
      <sz val="12"/>
      <color theme="1"/>
      <name val="Arial"/>
      <family val="2"/>
    </font>
    <font>
      <sz val="12"/>
      <color theme="1"/>
      <name val="Calibri"/>
      <family val="2"/>
      <scheme val="minor"/>
    </font>
    <font>
      <b/>
      <sz val="11"/>
      <color rgb="FFFF0000"/>
      <name val="Arial"/>
      <family val="2"/>
    </font>
    <font>
      <sz val="12"/>
      <name val="Arial"/>
      <family val="2"/>
    </font>
    <font>
      <sz val="11"/>
      <color indexed="8"/>
      <name val="Calibri"/>
      <family val="2"/>
    </font>
    <font>
      <sz val="11"/>
      <color theme="1"/>
      <name val="Arial"/>
      <family val="2"/>
      <charset val="204"/>
    </font>
    <font>
      <sz val="11"/>
      <color rgb="FFFF0000"/>
      <name val="Arial"/>
      <family val="2"/>
      <charset val="204"/>
    </font>
    <font>
      <sz val="11"/>
      <name val="Calibri"/>
      <family val="2"/>
      <scheme val="minor"/>
    </font>
    <font>
      <b/>
      <sz val="12"/>
      <name val="Arial"/>
      <family val="2"/>
    </font>
    <font>
      <sz val="12"/>
      <name val="Calibri"/>
      <family val="2"/>
      <scheme val="minor"/>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ck">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n">
        <color auto="1"/>
      </right>
      <top/>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top/>
      <bottom style="thin">
        <color auto="1"/>
      </bottom>
      <diagonal/>
    </border>
    <border>
      <left/>
      <right style="thick">
        <color indexed="64"/>
      </right>
      <top style="thick">
        <color indexed="64"/>
      </top>
      <bottom/>
      <diagonal/>
    </border>
    <border>
      <left/>
      <right style="thin">
        <color auto="1"/>
      </right>
      <top style="thick">
        <color indexed="64"/>
      </top>
      <bottom/>
      <diagonal/>
    </border>
    <border>
      <left style="thin">
        <color auto="1"/>
      </left>
      <right/>
      <top style="thick">
        <color indexed="64"/>
      </top>
      <bottom/>
      <diagonal/>
    </border>
    <border>
      <left style="medium">
        <color indexed="64"/>
      </left>
      <right style="medium">
        <color indexed="64"/>
      </right>
      <top style="medium">
        <color indexed="64"/>
      </top>
      <bottom/>
      <diagonal/>
    </border>
    <border>
      <left style="thin">
        <color auto="1"/>
      </left>
      <right style="thick">
        <color indexed="64"/>
      </right>
      <top style="thick">
        <color indexed="64"/>
      </top>
      <bottom/>
      <diagonal/>
    </border>
    <border>
      <left/>
      <right/>
      <top style="thick">
        <color indexed="64"/>
      </top>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style="medium">
        <color theme="1"/>
      </bottom>
      <diagonal/>
    </border>
    <border>
      <left style="thin">
        <color theme="1"/>
      </left>
      <right style="thin">
        <color theme="1"/>
      </right>
      <top/>
      <bottom style="thin">
        <color theme="1"/>
      </bottom>
      <diagonal/>
    </border>
    <border>
      <left style="medium">
        <color theme="1"/>
      </left>
      <right/>
      <top style="medium">
        <color theme="1"/>
      </top>
      <bottom style="medium">
        <color theme="1"/>
      </bottom>
      <diagonal/>
    </border>
    <border>
      <left/>
      <right style="medium">
        <color indexed="64"/>
      </right>
      <top style="medium">
        <color theme="1"/>
      </top>
      <bottom style="medium">
        <color theme="1"/>
      </bottom>
      <diagonal/>
    </border>
    <border>
      <left/>
      <right style="thick">
        <color indexed="64"/>
      </right>
      <top style="medium">
        <color theme="1"/>
      </top>
      <bottom style="medium">
        <color theme="1"/>
      </bottom>
      <diagonal/>
    </border>
    <border>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ck">
        <color indexed="64"/>
      </left>
      <right style="thick">
        <color indexed="64"/>
      </right>
      <top style="medium">
        <color theme="1"/>
      </top>
      <bottom style="medium">
        <color theme="1"/>
      </bottom>
      <diagonal/>
    </border>
    <border>
      <left style="thick">
        <color indexed="64"/>
      </left>
      <right style="medium">
        <color theme="1"/>
      </right>
      <top style="medium">
        <color theme="1"/>
      </top>
      <bottom style="medium">
        <color theme="1"/>
      </bottom>
      <diagonal/>
    </border>
    <border>
      <left/>
      <right/>
      <top style="thin">
        <color auto="1"/>
      </top>
      <bottom style="thin">
        <color auto="1"/>
      </bottom>
      <diagonal/>
    </border>
  </borders>
  <cellStyleXfs count="10">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9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10" xfId="0" quotePrefix="1" applyNumberFormat="1" applyFont="1" applyBorder="1" applyAlignment="1" applyProtection="1">
      <alignment horizontal="right" vertical="center" wrapText="1"/>
      <protection locked="0"/>
    </xf>
    <xf numFmtId="49" fontId="9" fillId="0" borderId="9"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15" fontId="5" fillId="2" borderId="6" xfId="0" applyNumberFormat="1" applyFont="1" applyFill="1" applyBorder="1" applyAlignment="1">
      <alignment horizontal="center" vertical="center"/>
    </xf>
    <xf numFmtId="15" fontId="5" fillId="2" borderId="6"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4" fillId="0" borderId="0" xfId="0" applyFont="1"/>
    <xf numFmtId="0" fontId="9" fillId="0" borderId="0" xfId="0" applyFont="1"/>
    <xf numFmtId="0" fontId="10" fillId="0" borderId="0" xfId="0" applyFont="1" applyAlignment="1">
      <alignment horizontal="center" vertical="center" wrapText="1"/>
    </xf>
    <xf numFmtId="0" fontId="6" fillId="0" borderId="0" xfId="0" applyFont="1" applyAlignment="1">
      <alignment horizontal="center" vertical="center" wrapText="1"/>
    </xf>
    <xf numFmtId="49" fontId="6" fillId="0" borderId="12" xfId="0" applyNumberFormat="1" applyFont="1" applyBorder="1" applyAlignment="1">
      <alignment horizontal="right" vertical="center" wrapText="1"/>
    </xf>
    <xf numFmtId="15" fontId="9" fillId="0" borderId="5" xfId="0" applyNumberFormat="1" applyFont="1" applyBorder="1" applyAlignment="1">
      <alignment horizontal="center" vertical="center" wrapText="1"/>
    </xf>
    <xf numFmtId="0" fontId="9" fillId="0" borderId="0" xfId="0" applyFont="1" applyAlignment="1">
      <alignment horizontal="center"/>
    </xf>
    <xf numFmtId="0" fontId="9"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10" fillId="0" borderId="21" xfId="0" applyFont="1" applyBorder="1" applyAlignment="1">
      <alignment horizontal="center"/>
    </xf>
    <xf numFmtId="0" fontId="3" fillId="0" borderId="5"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2" borderId="5" xfId="0" applyFont="1" applyFill="1" applyBorder="1" applyAlignment="1">
      <alignment horizontal="center" vertical="center" wrapText="1"/>
    </xf>
    <xf numFmtId="15" fontId="3" fillId="2" borderId="6" xfId="0" applyNumberFormat="1" applyFont="1" applyFill="1" applyBorder="1" applyAlignment="1">
      <alignment horizontal="center" vertical="center"/>
    </xf>
    <xf numFmtId="49" fontId="3" fillId="2" borderId="5" xfId="0" applyNumberFormat="1" applyFont="1" applyFill="1" applyBorder="1" applyAlignment="1" applyProtection="1">
      <alignment horizontal="center" vertical="center" wrapText="1"/>
      <protection locked="0"/>
    </xf>
    <xf numFmtId="0" fontId="6" fillId="0" borderId="20" xfId="0" applyFont="1" applyBorder="1" applyAlignment="1">
      <alignment horizontal="left" vertical="center" wrapText="1"/>
    </xf>
    <xf numFmtId="0" fontId="6" fillId="0" borderId="18" xfId="0" applyFont="1" applyBorder="1" applyAlignment="1">
      <alignment horizontal="center" vertical="center" wrapText="1"/>
    </xf>
    <xf numFmtId="15" fontId="6" fillId="0" borderId="15" xfId="0" applyNumberFormat="1" applyFont="1" applyBorder="1" applyAlignment="1">
      <alignment horizontal="center" vertical="center" wrapText="1"/>
    </xf>
    <xf numFmtId="0" fontId="6" fillId="0" borderId="15" xfId="0" applyFont="1" applyBorder="1" applyAlignment="1">
      <alignment horizontal="center" vertical="center"/>
    </xf>
    <xf numFmtId="15" fontId="6" fillId="0" borderId="5" xfId="0" applyNumberFormat="1" applyFont="1" applyBorder="1" applyAlignment="1">
      <alignment horizontal="center" vertical="center" wrapText="1"/>
    </xf>
    <xf numFmtId="49" fontId="6" fillId="0" borderId="19" xfId="0" applyNumberFormat="1" applyFont="1" applyBorder="1" applyAlignment="1">
      <alignment horizontal="right" vertical="center" wrapText="1"/>
    </xf>
    <xf numFmtId="0" fontId="6" fillId="0" borderId="6" xfId="0" applyFont="1" applyBorder="1" applyAlignment="1">
      <alignment horizontal="left" vertical="center" wrapText="1"/>
    </xf>
    <xf numFmtId="15" fontId="6" fillId="0" borderId="6"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14" fontId="6" fillId="2" borderId="0" xfId="0" applyNumberFormat="1" applyFont="1" applyFill="1"/>
    <xf numFmtId="15" fontId="6" fillId="0" borderId="6" xfId="0" applyNumberFormat="1" applyFont="1" applyBorder="1" applyAlignment="1">
      <alignment horizontal="center" vertical="center"/>
    </xf>
    <xf numFmtId="0" fontId="0" fillId="0" borderId="0" xfId="0" applyProtection="1">
      <protection locked="0"/>
    </xf>
    <xf numFmtId="0" fontId="0" fillId="0" borderId="0" xfId="0" applyAlignment="1" applyProtection="1">
      <alignment vertical="center" wrapText="1"/>
      <protection locked="0"/>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9" fillId="0" borderId="15" xfId="0" applyFont="1" applyBorder="1" applyAlignment="1">
      <alignment horizontal="left" vertical="center"/>
    </xf>
    <xf numFmtId="0" fontId="13" fillId="0" borderId="0" xfId="0" applyFont="1"/>
    <xf numFmtId="0" fontId="3" fillId="2" borderId="7" xfId="0" applyFont="1" applyFill="1" applyBorder="1" applyAlignment="1">
      <alignment horizontal="left" vertical="center" wrapText="1"/>
    </xf>
    <xf numFmtId="0" fontId="3" fillId="2" borderId="6" xfId="0" applyFont="1" applyFill="1" applyBorder="1" applyAlignment="1">
      <alignment horizontal="center" vertical="center" wrapText="1"/>
    </xf>
    <xf numFmtId="49" fontId="18" fillId="2" borderId="9" xfId="0" quotePrefix="1" applyNumberFormat="1" applyFont="1" applyFill="1" applyBorder="1" applyAlignment="1" applyProtection="1">
      <alignment horizontal="right" vertical="center" wrapText="1"/>
      <protection locked="0"/>
    </xf>
    <xf numFmtId="0" fontId="3" fillId="2" borderId="5" xfId="0" applyFont="1" applyFill="1" applyBorder="1" applyAlignment="1" applyProtection="1">
      <alignment horizontal="center" vertical="center" wrapText="1"/>
      <protection locked="0"/>
    </xf>
    <xf numFmtId="14" fontId="3" fillId="0" borderId="5" xfId="0" applyNumberFormat="1" applyFont="1" applyBorder="1" applyAlignment="1">
      <alignment horizontal="center" vertical="center" wrapText="1"/>
    </xf>
    <xf numFmtId="0" fontId="19" fillId="0" borderId="0" xfId="1" applyFont="1"/>
    <xf numFmtId="0" fontId="5" fillId="0" borderId="5" xfId="1" applyFont="1" applyBorder="1" applyAlignment="1">
      <alignment horizontal="center" vertical="center" wrapText="1"/>
    </xf>
    <xf numFmtId="15"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15" fontId="6" fillId="0" borderId="0" xfId="0" applyNumberFormat="1" applyFont="1" applyAlignment="1">
      <alignment horizontal="center" vertical="center" wrapText="1"/>
    </xf>
    <xf numFmtId="0" fontId="3" fillId="0" borderId="5" xfId="0" applyFont="1" applyBorder="1" applyAlignment="1" applyProtection="1">
      <alignment horizontal="center" vertical="center" wrapText="1"/>
      <protection locked="0"/>
    </xf>
    <xf numFmtId="15" fontId="5" fillId="0" borderId="5"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0" borderId="6" xfId="0" applyFont="1" applyBorder="1" applyAlignment="1">
      <alignment horizontal="center" vertical="center" wrapText="1"/>
    </xf>
    <xf numFmtId="15" fontId="5" fillId="0" borderId="6" xfId="0" applyNumberFormat="1" applyFont="1" applyBorder="1" applyAlignment="1">
      <alignment horizontal="center" vertical="center" wrapText="1"/>
    </xf>
    <xf numFmtId="0" fontId="3" fillId="2" borderId="6" xfId="0" applyFont="1" applyFill="1" applyBorder="1" applyAlignment="1" applyProtection="1">
      <alignment vertical="center" wrapText="1"/>
      <protection locked="0"/>
    </xf>
    <xf numFmtId="0" fontId="18" fillId="0" borderId="6" xfId="0" applyFont="1" applyBorder="1" applyAlignment="1">
      <alignment horizontal="left" vertical="center" wrapText="1"/>
    </xf>
    <xf numFmtId="0" fontId="18" fillId="0" borderId="6" xfId="0" applyFont="1" applyBorder="1" applyAlignment="1">
      <alignment horizontal="center" vertical="center"/>
    </xf>
    <xf numFmtId="44" fontId="18" fillId="0" borderId="5" xfId="2" applyFont="1" applyBorder="1" applyAlignment="1">
      <alignment horizontal="center" vertical="center" wrapText="1"/>
    </xf>
    <xf numFmtId="0" fontId="0" fillId="0" borderId="6" xfId="0" applyBorder="1" applyAlignment="1">
      <alignment horizontal="center" vertical="center" wrapText="1"/>
    </xf>
    <xf numFmtId="0" fontId="9" fillId="0" borderId="5" xfId="0" applyFont="1" applyBorder="1" applyAlignment="1">
      <alignment horizontal="left" vertical="center"/>
    </xf>
    <xf numFmtId="0" fontId="18" fillId="0" borderId="5" xfId="0" applyFont="1" applyBorder="1" applyAlignment="1">
      <alignment horizontal="center" vertical="center" wrapText="1"/>
    </xf>
    <xf numFmtId="0" fontId="14" fillId="0" borderId="0" xfId="1" applyFont="1"/>
    <xf numFmtId="0" fontId="6" fillId="0" borderId="5" xfId="1" applyFont="1" applyBorder="1" applyAlignment="1">
      <alignment horizontal="left" vertical="center" wrapText="1"/>
    </xf>
    <xf numFmtId="0" fontId="6" fillId="0" borderId="6" xfId="1" applyFont="1" applyBorder="1" applyAlignment="1">
      <alignment horizontal="center" vertical="center" wrapText="1"/>
    </xf>
    <xf numFmtId="15" fontId="6" fillId="0" borderId="6" xfId="1" applyNumberFormat="1" applyFont="1" applyBorder="1" applyAlignment="1">
      <alignment horizontal="center" vertical="center" wrapText="1"/>
    </xf>
    <xf numFmtId="0" fontId="6" fillId="0" borderId="6" xfId="1" applyFont="1" applyBorder="1" applyAlignment="1">
      <alignment horizontal="center" vertical="center"/>
    </xf>
    <xf numFmtId="0" fontId="20" fillId="0" borderId="5" xfId="1" applyFont="1" applyBorder="1" applyAlignment="1">
      <alignment horizontal="left" vertical="center" wrapText="1"/>
    </xf>
    <xf numFmtId="0" fontId="6" fillId="0" borderId="5" xfId="1" applyFont="1" applyBorder="1" applyAlignment="1">
      <alignment horizontal="center" vertical="center" wrapText="1"/>
    </xf>
    <xf numFmtId="0" fontId="20" fillId="0" borderId="6" xfId="1" applyFont="1" applyBorder="1" applyAlignment="1">
      <alignment horizontal="left" vertical="center" wrapText="1"/>
    </xf>
    <xf numFmtId="0" fontId="20" fillId="0" borderId="26" xfId="1" applyFont="1" applyBorder="1" applyAlignment="1">
      <alignment horizontal="center" vertical="center" wrapText="1"/>
    </xf>
    <xf numFmtId="0" fontId="20" fillId="0" borderId="0" xfId="1" applyFont="1"/>
    <xf numFmtId="0" fontId="20" fillId="0" borderId="5" xfId="1" applyFont="1" applyBorder="1" applyAlignment="1">
      <alignment horizontal="center" vertical="center" wrapText="1"/>
    </xf>
    <xf numFmtId="15" fontId="20" fillId="0" borderId="5" xfId="1" applyNumberFormat="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left" vertical="center" wrapText="1"/>
    </xf>
    <xf numFmtId="15" fontId="20" fillId="0" borderId="6" xfId="1" applyNumberFormat="1" applyFont="1" applyBorder="1" applyAlignment="1">
      <alignment horizontal="center" vertical="center" wrapText="1"/>
    </xf>
    <xf numFmtId="0" fontId="20" fillId="0" borderId="6" xfId="1" applyFont="1" applyBorder="1" applyAlignment="1">
      <alignment horizontal="center" vertical="center" wrapText="1"/>
    </xf>
    <xf numFmtId="0" fontId="20" fillId="0" borderId="6" xfId="1" applyFont="1" applyBorder="1" applyAlignment="1">
      <alignment horizontal="center" vertical="center"/>
    </xf>
    <xf numFmtId="0" fontId="10" fillId="0" borderId="6" xfId="1" applyFont="1" applyBorder="1" applyAlignment="1">
      <alignment horizontal="center" vertical="center"/>
    </xf>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44" fontId="21" fillId="0" borderId="6" xfId="9" applyFont="1" applyBorder="1" applyAlignment="1">
      <alignment horizontal="center" vertical="center" wrapText="1"/>
    </xf>
    <xf numFmtId="0" fontId="21" fillId="0" borderId="6" xfId="1" applyFont="1" applyBorder="1" applyAlignment="1">
      <alignment horizontal="center" vertical="center" wrapText="1"/>
    </xf>
    <xf numFmtId="44" fontId="5" fillId="0" borderId="6" xfId="9"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wrapText="1"/>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10" fillId="0" borderId="30" xfId="0" applyFont="1" applyBorder="1" applyAlignment="1">
      <alignment horizontal="center" vertical="center" wrapText="1"/>
    </xf>
    <xf numFmtId="15" fontId="6" fillId="0" borderId="5" xfId="1" applyNumberFormat="1" applyFont="1" applyBorder="1" applyAlignment="1">
      <alignment horizontal="center" vertical="center" wrapText="1"/>
    </xf>
    <xf numFmtId="15" fontId="5" fillId="2" borderId="5" xfId="0" applyNumberFormat="1" applyFont="1" applyFill="1" applyBorder="1" applyAlignment="1">
      <alignment horizontal="center" vertical="center"/>
    </xf>
    <xf numFmtId="0" fontId="18" fillId="0" borderId="6" xfId="0" applyFont="1" applyBorder="1" applyAlignment="1">
      <alignment horizontal="center" vertical="center" wrapText="1"/>
    </xf>
    <xf numFmtId="0" fontId="17" fillId="0" borderId="6" xfId="0" applyFont="1" applyBorder="1" applyAlignment="1">
      <alignment horizontal="center"/>
    </xf>
    <xf numFmtId="0" fontId="5" fillId="0" borderId="6" xfId="0" applyFont="1" applyBorder="1" applyAlignment="1">
      <alignment horizontal="left" vertical="center" wrapText="1"/>
    </xf>
    <xf numFmtId="0" fontId="5" fillId="0" borderId="6" xfId="0" applyFont="1" applyBorder="1" applyAlignment="1">
      <alignment horizontal="center" vertical="center"/>
    </xf>
    <xf numFmtId="0" fontId="5" fillId="0" borderId="6" xfId="0" applyFont="1" applyBorder="1" applyAlignment="1">
      <alignment horizontal="center"/>
    </xf>
    <xf numFmtId="49" fontId="5" fillId="0" borderId="6" xfId="0" applyNumberFormat="1" applyFont="1" applyBorder="1" applyAlignment="1">
      <alignment horizontal="right" vertical="center" wrapText="1"/>
    </xf>
    <xf numFmtId="49" fontId="6" fillId="0" borderId="6" xfId="0" applyNumberFormat="1" applyFont="1" applyBorder="1" applyAlignment="1">
      <alignment horizontal="right" vertical="center" wrapText="1"/>
    </xf>
    <xf numFmtId="49" fontId="3" fillId="2" borderId="6" xfId="0" applyNumberFormat="1" applyFont="1" applyFill="1" applyBorder="1" applyAlignment="1" applyProtection="1">
      <alignment horizontal="center" vertical="center" wrapText="1"/>
      <protection locked="0"/>
    </xf>
    <xf numFmtId="0" fontId="3" fillId="2" borderId="0" xfId="0" applyFont="1" applyFill="1"/>
    <xf numFmtId="0" fontId="3" fillId="0" borderId="6" xfId="0" applyFont="1" applyBorder="1" applyAlignment="1">
      <alignment horizontal="left" vertical="center" wrapText="1"/>
    </xf>
    <xf numFmtId="14" fontId="3"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49" fontId="18" fillId="0" borderId="9" xfId="0" quotePrefix="1" applyNumberFormat="1" applyFont="1" applyBorder="1" applyAlignment="1" applyProtection="1">
      <alignment horizontal="center" vertical="center" wrapText="1"/>
      <protection locked="0"/>
    </xf>
    <xf numFmtId="0" fontId="3" fillId="0" borderId="7"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49" fontId="18" fillId="0" borderId="5" xfId="0" applyNumberFormat="1" applyFont="1" applyBorder="1" applyAlignment="1">
      <alignment horizontal="right" vertical="center" wrapText="1"/>
    </xf>
    <xf numFmtId="0" fontId="18" fillId="2" borderId="6" xfId="0" applyFont="1" applyFill="1" applyBorder="1" applyAlignment="1">
      <alignment horizontal="center" vertical="center" wrapText="1"/>
    </xf>
    <xf numFmtId="0" fontId="18" fillId="0" borderId="5" xfId="0" applyFont="1" applyBorder="1" applyAlignment="1">
      <alignment horizontal="left" vertical="center" wrapText="1"/>
    </xf>
    <xf numFmtId="15" fontId="18" fillId="0" borderId="5" xfId="0" applyNumberFormat="1" applyFont="1" applyBorder="1" applyAlignment="1">
      <alignment horizontal="center" vertical="center" wrapText="1"/>
    </xf>
    <xf numFmtId="0" fontId="22" fillId="0" borderId="26" xfId="0" applyFont="1" applyBorder="1" applyAlignment="1">
      <alignment horizontal="center" vertical="center" wrapText="1"/>
    </xf>
    <xf numFmtId="0" fontId="3" fillId="0" borderId="25" xfId="0" applyFont="1" applyBorder="1" applyAlignment="1">
      <alignment horizontal="center" vertical="center"/>
    </xf>
    <xf numFmtId="0" fontId="1" fillId="0" borderId="21" xfId="0" applyFont="1" applyBorder="1" applyAlignment="1">
      <alignment horizontal="center"/>
    </xf>
    <xf numFmtId="0" fontId="3" fillId="0" borderId="15" xfId="0" applyFont="1" applyBorder="1" applyAlignment="1">
      <alignment horizontal="center" vertical="center"/>
    </xf>
    <xf numFmtId="0" fontId="18" fillId="0" borderId="5" xfId="1" applyFont="1" applyBorder="1" applyAlignment="1">
      <alignment horizontal="center" vertical="center" wrapText="1"/>
    </xf>
    <xf numFmtId="15" fontId="18" fillId="0" borderId="5" xfId="1" applyNumberFormat="1" applyFont="1" applyBorder="1" applyAlignment="1">
      <alignment horizontal="center" vertical="center" wrapText="1"/>
    </xf>
    <xf numFmtId="15" fontId="18" fillId="0" borderId="6" xfId="0" applyNumberFormat="1" applyFont="1" applyBorder="1" applyAlignment="1">
      <alignment horizontal="left" vertical="center" wrapText="1"/>
    </xf>
    <xf numFmtId="0" fontId="18" fillId="2" borderId="6" xfId="0" applyFont="1" applyFill="1" applyBorder="1" applyAlignment="1" applyProtection="1">
      <alignment horizontal="center" vertical="center" wrapText="1"/>
      <protection locked="0"/>
    </xf>
    <xf numFmtId="15" fontId="18" fillId="2" borderId="6" xfId="0" applyNumberFormat="1" applyFont="1" applyFill="1" applyBorder="1" applyAlignment="1" applyProtection="1">
      <alignment horizontal="center" vertical="center" wrapText="1"/>
      <protection locked="0"/>
    </xf>
    <xf numFmtId="0" fontId="18" fillId="2" borderId="6" xfId="0" applyFont="1" applyFill="1" applyBorder="1" applyAlignment="1" applyProtection="1">
      <alignment vertical="center" wrapText="1"/>
      <protection locked="0"/>
    </xf>
    <xf numFmtId="0" fontId="10" fillId="0" borderId="14"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left" vertical="center"/>
    </xf>
    <xf numFmtId="0" fontId="10" fillId="0" borderId="8" xfId="0" applyFont="1" applyBorder="1" applyAlignment="1">
      <alignment horizontal="left" vertical="center"/>
    </xf>
    <xf numFmtId="0" fontId="1" fillId="0" borderId="0" xfId="0" applyFont="1" applyAlignment="1">
      <alignment horizontal="left" vertical="center"/>
    </xf>
    <xf numFmtId="0" fontId="1" fillId="0" borderId="8" xfId="0" applyFont="1" applyBorder="1" applyAlignment="1">
      <alignment horizontal="left" vertical="center"/>
    </xf>
    <xf numFmtId="0" fontId="10" fillId="2" borderId="0" xfId="0" applyFont="1" applyFill="1" applyAlignment="1">
      <alignment horizontal="left"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6" xfId="0" applyFont="1" applyBorder="1" applyAlignment="1">
      <alignment horizontal="center"/>
    </xf>
    <xf numFmtId="0" fontId="10" fillId="0" borderId="37" xfId="0" applyFont="1" applyBorder="1" applyAlignment="1">
      <alignment horizont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9" fillId="0" borderId="33" xfId="0" applyFont="1" applyBorder="1" applyAlignment="1">
      <alignment horizontal="left" vertical="center"/>
    </xf>
    <xf numFmtId="0" fontId="18" fillId="2" borderId="5" xfId="0" applyFont="1" applyFill="1" applyBorder="1" applyAlignment="1">
      <alignment horizontal="center" vertical="center" wrapText="1"/>
    </xf>
    <xf numFmtId="49" fontId="5" fillId="0" borderId="33" xfId="0" applyNumberFormat="1" applyFont="1" applyBorder="1" applyAlignment="1">
      <alignment horizontal="right" vertical="center" wrapText="1"/>
    </xf>
    <xf numFmtId="0" fontId="5" fillId="0" borderId="33" xfId="0" applyFont="1" applyBorder="1" applyAlignment="1">
      <alignment horizontal="left" vertical="center" wrapText="1"/>
    </xf>
    <xf numFmtId="0" fontId="5" fillId="0" borderId="33" xfId="1" applyFont="1" applyBorder="1" applyAlignment="1">
      <alignment horizontal="center" vertical="center" wrapText="1"/>
    </xf>
    <xf numFmtId="15" fontId="5" fillId="0" borderId="33" xfId="0" applyNumberFormat="1" applyFont="1" applyBorder="1" applyAlignment="1">
      <alignment horizontal="center" vertical="center" wrapText="1"/>
    </xf>
    <xf numFmtId="0" fontId="15" fillId="0" borderId="33" xfId="0" applyFont="1" applyBorder="1" applyAlignment="1">
      <alignment horizontal="center" vertical="center"/>
    </xf>
    <xf numFmtId="0" fontId="5" fillId="0" borderId="33" xfId="0" applyFont="1" applyBorder="1" applyAlignment="1">
      <alignment horizontal="center"/>
    </xf>
    <xf numFmtId="49" fontId="18" fillId="0" borderId="33" xfId="0" applyNumberFormat="1" applyFont="1" applyBorder="1" applyAlignment="1">
      <alignment horizontal="right" vertical="center" wrapText="1"/>
    </xf>
    <xf numFmtId="0" fontId="18" fillId="0" borderId="33" xfId="0" applyFont="1" applyBorder="1" applyAlignment="1">
      <alignment horizontal="center" vertical="center" wrapText="1"/>
    </xf>
    <xf numFmtId="0" fontId="18" fillId="0" borderId="33" xfId="0" applyFont="1" applyBorder="1" applyAlignment="1">
      <alignment horizontal="left" vertical="center" wrapText="1"/>
    </xf>
    <xf numFmtId="0" fontId="18" fillId="0" borderId="33" xfId="1" applyFont="1" applyBorder="1" applyAlignment="1">
      <alignment horizontal="center" vertical="center" wrapText="1"/>
    </xf>
    <xf numFmtId="15" fontId="18" fillId="0" borderId="33" xfId="1" applyNumberFormat="1" applyFont="1" applyBorder="1" applyAlignment="1">
      <alignment horizontal="center" vertical="center" wrapText="1"/>
    </xf>
    <xf numFmtId="15" fontId="18" fillId="0" borderId="33" xfId="0" applyNumberFormat="1" applyFont="1" applyBorder="1" applyAlignment="1">
      <alignment horizontal="left" vertical="center" wrapText="1"/>
    </xf>
    <xf numFmtId="0" fontId="18" fillId="0" borderId="43" xfId="0" applyFont="1" applyBorder="1" applyAlignment="1">
      <alignment horizontal="left" vertical="center" wrapText="1"/>
    </xf>
    <xf numFmtId="0" fontId="9" fillId="0" borderId="33" xfId="0" applyFont="1" applyBorder="1" applyAlignment="1">
      <alignment horizontal="center" vertical="center"/>
    </xf>
    <xf numFmtId="44" fontId="16" fillId="0" borderId="33" xfId="2" applyFont="1" applyBorder="1" applyAlignment="1">
      <alignment horizontal="center" vertical="center" wrapText="1"/>
    </xf>
    <xf numFmtId="0" fontId="16" fillId="0" borderId="33" xfId="0" applyFont="1" applyBorder="1" applyAlignment="1">
      <alignment horizontal="center" vertical="center" wrapText="1"/>
    </xf>
    <xf numFmtId="15" fontId="9" fillId="0" borderId="33" xfId="0" applyNumberFormat="1" applyFont="1" applyBorder="1" applyAlignment="1">
      <alignment horizontal="center" vertical="center" wrapText="1"/>
    </xf>
    <xf numFmtId="0" fontId="6" fillId="0" borderId="26" xfId="0" applyFont="1" applyBorder="1" applyAlignment="1">
      <alignment horizontal="left" vertical="center" wrapText="1"/>
    </xf>
    <xf numFmtId="49" fontId="5" fillId="0" borderId="35" xfId="0" applyNumberFormat="1" applyFont="1" applyBorder="1" applyAlignment="1">
      <alignment horizontal="right" vertical="center" wrapText="1"/>
    </xf>
    <xf numFmtId="0" fontId="17" fillId="0" borderId="35" xfId="0" applyFont="1" applyBorder="1" applyAlignment="1">
      <alignment horizontal="center"/>
    </xf>
    <xf numFmtId="0" fontId="5" fillId="0" borderId="35" xfId="0" applyFont="1" applyBorder="1" applyAlignment="1">
      <alignment horizontal="left" vertical="center" wrapText="1"/>
    </xf>
    <xf numFmtId="0" fontId="5" fillId="0" borderId="35" xfId="1" applyFont="1" applyBorder="1" applyAlignment="1">
      <alignment horizontal="center" vertical="center" wrapText="1"/>
    </xf>
    <xf numFmtId="15" fontId="5" fillId="0" borderId="35" xfId="0" applyNumberFormat="1" applyFont="1" applyBorder="1" applyAlignment="1">
      <alignment horizontal="center" vertical="center" wrapText="1"/>
    </xf>
    <xf numFmtId="0" fontId="15" fillId="0" borderId="35" xfId="0" applyFont="1" applyBorder="1" applyAlignment="1">
      <alignment horizontal="center" vertical="center"/>
    </xf>
    <xf numFmtId="0" fontId="10" fillId="0" borderId="16" xfId="0" applyFont="1" applyBorder="1" applyAlignment="1">
      <alignment horizontal="center" vertical="center"/>
    </xf>
    <xf numFmtId="0" fontId="10" fillId="0" borderId="34" xfId="0" applyFont="1" applyBorder="1" applyAlignment="1">
      <alignment horizontal="center" vertical="center" wrapText="1"/>
    </xf>
    <xf numFmtId="15" fontId="5" fillId="0" borderId="5" xfId="1" applyNumberFormat="1" applyFont="1" applyBorder="1" applyAlignment="1">
      <alignment horizontal="center" vertical="center" wrapText="1"/>
    </xf>
    <xf numFmtId="15" fontId="21" fillId="0" borderId="6" xfId="1" applyNumberFormat="1" applyFont="1" applyBorder="1" applyAlignment="1">
      <alignment horizontal="center" vertical="center" wrapText="1"/>
    </xf>
    <xf numFmtId="15" fontId="5" fillId="0" borderId="6" xfId="0" applyNumberFormat="1" applyFont="1" applyBorder="1" applyAlignment="1">
      <alignment horizontal="center" vertical="center"/>
    </xf>
    <xf numFmtId="14" fontId="5" fillId="0" borderId="5" xfId="0" applyNumberFormat="1" applyFont="1" applyBorder="1" applyAlignment="1">
      <alignment horizontal="center" vertical="center" wrapText="1"/>
    </xf>
    <xf numFmtId="0" fontId="5" fillId="2" borderId="5" xfId="0" applyFont="1" applyFill="1" applyBorder="1" applyAlignment="1">
      <alignment horizontal="left" vertical="center" wrapText="1"/>
    </xf>
    <xf numFmtId="0" fontId="18" fillId="3" borderId="6"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6" xfId="0" applyFont="1" applyFill="1" applyBorder="1" applyAlignment="1" applyProtection="1">
      <alignment vertical="center" wrapText="1"/>
      <protection locked="0"/>
    </xf>
    <xf numFmtId="15" fontId="18" fillId="3" borderId="6" xfId="0" applyNumberFormat="1"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15" fontId="18" fillId="3" borderId="6" xfId="0" applyNumberFormat="1" applyFont="1" applyFill="1" applyBorder="1" applyAlignment="1">
      <alignment horizontal="left" vertical="center" wrapText="1"/>
    </xf>
    <xf numFmtId="0" fontId="18"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5" xfId="0" applyFont="1" applyFill="1" applyBorder="1" applyAlignment="1">
      <alignment horizontal="center" vertical="center" wrapText="1"/>
    </xf>
    <xf numFmtId="49" fontId="18" fillId="3" borderId="9" xfId="0" quotePrefix="1" applyNumberFormat="1" applyFont="1" applyFill="1" applyBorder="1" applyAlignment="1" applyProtection="1">
      <alignment horizontal="right" vertical="center" wrapText="1"/>
      <protection locked="0"/>
    </xf>
    <xf numFmtId="15" fontId="9" fillId="3" borderId="5" xfId="0" applyNumberFormat="1" applyFont="1" applyFill="1" applyBorder="1" applyAlignment="1">
      <alignment horizontal="center" vertical="center" wrapText="1"/>
    </xf>
    <xf numFmtId="49" fontId="18" fillId="3" borderId="5" xfId="0" applyNumberFormat="1" applyFont="1" applyFill="1" applyBorder="1" applyAlignment="1">
      <alignment horizontal="right" vertical="center" wrapText="1"/>
    </xf>
    <xf numFmtId="0" fontId="18" fillId="3" borderId="5" xfId="0" applyFont="1" applyFill="1" applyBorder="1" applyAlignment="1">
      <alignment horizontal="center" vertical="center" wrapText="1"/>
    </xf>
    <xf numFmtId="15" fontId="18" fillId="3" borderId="5" xfId="0" applyNumberFormat="1" applyFont="1" applyFill="1" applyBorder="1" applyAlignment="1">
      <alignment horizontal="center" vertical="center" wrapText="1"/>
    </xf>
    <xf numFmtId="0" fontId="9" fillId="3" borderId="11" xfId="0" applyFont="1" applyFill="1" applyBorder="1" applyAlignment="1">
      <alignment horizontal="left" vertical="center"/>
    </xf>
    <xf numFmtId="0" fontId="23" fillId="3" borderId="5" xfId="0" applyFont="1" applyFill="1" applyBorder="1" applyAlignment="1">
      <alignment horizontal="center" vertical="center"/>
    </xf>
    <xf numFmtId="15" fontId="18" fillId="3" borderId="5" xfId="0" applyNumberFormat="1" applyFont="1" applyFill="1" applyBorder="1" applyAlignment="1">
      <alignment horizontal="left" vertical="center" wrapText="1"/>
    </xf>
    <xf numFmtId="0" fontId="15" fillId="3" borderId="5" xfId="0" applyFont="1" applyFill="1" applyBorder="1" applyAlignment="1">
      <alignment horizontal="center" vertical="center" wrapText="1"/>
    </xf>
    <xf numFmtId="49" fontId="18" fillId="3" borderId="17" xfId="0" applyNumberFormat="1" applyFont="1" applyFill="1" applyBorder="1" applyAlignment="1">
      <alignment horizontal="right" vertical="center" wrapText="1"/>
    </xf>
    <xf numFmtId="0" fontId="18" fillId="3" borderId="15" xfId="0" applyFont="1" applyFill="1" applyBorder="1" applyAlignment="1">
      <alignment horizontal="center" vertical="center" wrapText="1"/>
    </xf>
    <xf numFmtId="0" fontId="18" fillId="3" borderId="15" xfId="0" applyFont="1" applyFill="1" applyBorder="1" applyAlignment="1">
      <alignment horizontal="left" vertical="center" wrapText="1"/>
    </xf>
    <xf numFmtId="0" fontId="18" fillId="3" borderId="15" xfId="1" applyFont="1" applyFill="1" applyBorder="1" applyAlignment="1">
      <alignment horizontal="center" vertical="center" wrapText="1"/>
    </xf>
    <xf numFmtId="15" fontId="18" fillId="3" borderId="15" xfId="1" applyNumberFormat="1" applyFont="1" applyFill="1" applyBorder="1" applyAlignment="1">
      <alignment horizontal="center" vertical="center" wrapText="1"/>
    </xf>
    <xf numFmtId="15" fontId="18" fillId="3" borderId="15" xfId="0" applyNumberFormat="1" applyFont="1" applyFill="1" applyBorder="1" applyAlignment="1">
      <alignment horizontal="left" vertical="center" wrapText="1"/>
    </xf>
    <xf numFmtId="0" fontId="16" fillId="3" borderId="15" xfId="0" applyFont="1" applyFill="1" applyBorder="1" applyAlignment="1">
      <alignment horizontal="center" vertical="center"/>
    </xf>
    <xf numFmtId="44" fontId="16" fillId="3" borderId="15" xfId="2" applyFont="1" applyFill="1" applyBorder="1" applyAlignment="1">
      <alignment horizontal="center" vertical="center" wrapText="1"/>
    </xf>
    <xf numFmtId="0" fontId="16" fillId="3" borderId="15" xfId="0" applyFont="1" applyFill="1" applyBorder="1" applyAlignment="1">
      <alignment horizontal="center" vertical="center" wrapText="1"/>
    </xf>
    <xf numFmtId="15" fontId="9" fillId="3" borderId="15" xfId="0" applyNumberFormat="1" applyFont="1" applyFill="1" applyBorder="1" applyAlignment="1">
      <alignment horizontal="center" vertical="center" wrapText="1"/>
    </xf>
    <xf numFmtId="0" fontId="9" fillId="3" borderId="15" xfId="0" applyFont="1" applyFill="1" applyBorder="1" applyAlignment="1">
      <alignment horizontal="left" vertical="center"/>
    </xf>
    <xf numFmtId="49" fontId="18" fillId="3" borderId="33" xfId="0" quotePrefix="1" applyNumberFormat="1" applyFont="1" applyFill="1" applyBorder="1" applyAlignment="1" applyProtection="1">
      <alignment horizontal="right" vertical="center" wrapText="1"/>
      <protection locked="0"/>
    </xf>
    <xf numFmtId="0" fontId="18" fillId="3" borderId="33" xfId="0" applyFont="1" applyFill="1" applyBorder="1" applyAlignment="1">
      <alignment horizontal="center" vertical="center" wrapText="1"/>
    </xf>
    <xf numFmtId="0" fontId="18" fillId="3" borderId="33" xfId="0" applyFont="1" applyFill="1" applyBorder="1" applyAlignment="1">
      <alignment horizontal="left" vertical="center" wrapText="1"/>
    </xf>
    <xf numFmtId="0" fontId="18" fillId="3" borderId="33" xfId="1" applyFont="1" applyFill="1" applyBorder="1" applyAlignment="1">
      <alignment horizontal="center" vertical="center" wrapText="1"/>
    </xf>
    <xf numFmtId="15" fontId="18" fillId="3" borderId="33" xfId="1" applyNumberFormat="1" applyFont="1" applyFill="1" applyBorder="1" applyAlignment="1">
      <alignment horizontal="center" vertical="center" wrapText="1"/>
    </xf>
    <xf numFmtId="44" fontId="18" fillId="3" borderId="33" xfId="2" applyFont="1" applyFill="1" applyBorder="1" applyAlignment="1">
      <alignment horizontal="center" vertical="center"/>
    </xf>
    <xf numFmtId="15" fontId="18" fillId="3" borderId="33" xfId="0" applyNumberFormat="1" applyFont="1" applyFill="1" applyBorder="1" applyAlignment="1">
      <alignment horizontal="left" vertical="center" wrapText="1"/>
    </xf>
    <xf numFmtId="0" fontId="18" fillId="3" borderId="7" xfId="0" applyFont="1" applyFill="1" applyBorder="1" applyAlignment="1">
      <alignment horizontal="left" vertical="center" wrapText="1"/>
    </xf>
    <xf numFmtId="49" fontId="18" fillId="3" borderId="3" xfId="0" quotePrefix="1" applyNumberFormat="1" applyFont="1" applyFill="1" applyBorder="1" applyAlignment="1" applyProtection="1">
      <alignment horizontal="right" vertical="center" wrapText="1"/>
      <protection locked="0"/>
    </xf>
    <xf numFmtId="0" fontId="18" fillId="3" borderId="5" xfId="1" applyFont="1" applyFill="1" applyBorder="1" applyAlignment="1">
      <alignment horizontal="center" vertical="center" wrapText="1"/>
    </xf>
    <xf numFmtId="15" fontId="18" fillId="3" borderId="5" xfId="1" applyNumberFormat="1" applyFont="1" applyFill="1" applyBorder="1" applyAlignment="1">
      <alignment horizontal="center" vertical="center" wrapText="1"/>
    </xf>
    <xf numFmtId="44" fontId="18" fillId="3" borderId="5" xfId="2" applyFont="1" applyFill="1" applyBorder="1" applyAlignment="1">
      <alignment horizontal="center" vertical="center"/>
    </xf>
    <xf numFmtId="0" fontId="18" fillId="3" borderId="11" xfId="1" applyFont="1" applyFill="1" applyBorder="1" applyAlignment="1">
      <alignment horizontal="center" vertical="center" wrapText="1"/>
    </xf>
    <xf numFmtId="15" fontId="18" fillId="3" borderId="11" xfId="1" applyNumberFormat="1" applyFont="1" applyFill="1" applyBorder="1" applyAlignment="1">
      <alignment horizontal="center" vertical="center" wrapText="1"/>
    </xf>
    <xf numFmtId="44" fontId="18" fillId="3" borderId="11" xfId="2" applyFont="1" applyFill="1" applyBorder="1" applyAlignment="1">
      <alignment horizontal="center" vertical="center"/>
    </xf>
    <xf numFmtId="0" fontId="24" fillId="3" borderId="6" xfId="0" applyFont="1" applyFill="1" applyBorder="1" applyAlignment="1">
      <alignment wrapText="1"/>
    </xf>
    <xf numFmtId="49" fontId="18" fillId="0" borderId="10" xfId="0" quotePrefix="1" applyNumberFormat="1" applyFont="1" applyFill="1" applyBorder="1" applyAlignment="1" applyProtection="1">
      <alignment horizontal="right" vertical="center" wrapText="1"/>
      <protection locked="0"/>
    </xf>
    <xf numFmtId="0" fontId="18" fillId="0" borderId="6"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pplyProtection="1">
      <alignment vertical="center" wrapText="1"/>
      <protection locked="0"/>
    </xf>
    <xf numFmtId="15" fontId="18" fillId="0" borderId="6" xfId="0" applyNumberFormat="1"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15" fontId="18" fillId="0" borderId="6" xfId="0" applyNumberFormat="1" applyFont="1" applyFill="1" applyBorder="1" applyAlignment="1">
      <alignment horizontal="left" vertical="center" wrapText="1"/>
    </xf>
    <xf numFmtId="0" fontId="18"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49" fontId="10" fillId="0" borderId="19" xfId="0" applyNumberFormat="1" applyFont="1" applyBorder="1" applyAlignment="1">
      <alignment horizontal="right" vertical="center" wrapText="1"/>
    </xf>
    <xf numFmtId="0" fontId="10" fillId="0" borderId="5" xfId="1" applyFont="1" applyBorder="1" applyAlignment="1">
      <alignment horizontal="left" vertical="center" wrapText="1"/>
    </xf>
  </cellXfs>
  <cellStyles count="10">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Currency 8" xfId="9" xr:uid="{2378E7C3-2059-4FC7-9AD6-CB1C172C0B7B}"/>
    <cellStyle name="Normal" xfId="0" builtinId="0"/>
    <cellStyle name="Normal 2" xfId="1" xr:uid="{30663FE8-1DAA-49DC-BDA6-0895AFE803F5}"/>
    <cellStyle name="Percent 2" xfId="3" xr:uid="{5353B152-62AF-4107-A67F-DAAB3B3B81FE}"/>
  </cellStyles>
  <dxfs count="30">
    <dxf>
      <font>
        <color rgb="FFFF0000"/>
      </font>
    </dxf>
    <dxf>
      <font>
        <color rgb="FFFF0000"/>
      </font>
    </dxf>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Anne.Jackson\Downloads\Modification%20Register%20(2).xlsm" TargetMode="External"/><Relationship Id="rId1" Type="http://schemas.openxmlformats.org/officeDocument/2006/relationships/externalLinkPath" Target="file:///C:\Users\Anne.Jackson\Downloads\Modification%20Register%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S32"/>
  <sheetViews>
    <sheetView tabSelected="1" workbookViewId="0">
      <selection sqref="A1:C1"/>
    </sheetView>
  </sheetViews>
  <sheetFormatPr defaultColWidth="8.81640625" defaultRowHeight="14" outlineLevelCol="1" x14ac:dyDescent="0.3"/>
  <cols>
    <col min="1" max="1" width="9" style="28" customWidth="1"/>
    <col min="2" max="2" width="2.36328125" style="28" bestFit="1" customWidth="1"/>
    <col min="3" max="3" width="25.54296875" style="28" customWidth="1"/>
    <col min="4" max="4" width="15.36328125" style="28" customWidth="1" outlineLevel="1"/>
    <col min="5" max="6" width="14.1796875" style="28" customWidth="1" outlineLevel="1"/>
    <col min="7" max="7" width="17.54296875" style="28" bestFit="1" customWidth="1" outlineLevel="1"/>
    <col min="8" max="8" width="17.1796875" style="28" customWidth="1" outlineLevel="1"/>
    <col min="9" max="9" width="16.6328125" style="57" customWidth="1"/>
    <col min="10" max="10" width="16.1796875" style="28" customWidth="1"/>
    <col min="11" max="11" width="14.1796875" style="39" customWidth="1"/>
    <col min="12" max="12" width="26.08984375" style="39" hidden="1" customWidth="1" outlineLevel="1"/>
    <col min="13" max="13" width="73.1796875" style="28" customWidth="1" collapsed="1"/>
    <col min="14" max="14" width="9" style="28" customWidth="1"/>
    <col min="15" max="15" width="63.90625" style="28" bestFit="1" customWidth="1"/>
    <col min="16" max="16" width="11" style="28" bestFit="1" customWidth="1"/>
    <col min="17" max="17" width="11.08984375" style="28" bestFit="1" customWidth="1"/>
    <col min="18" max="19" width="11" style="28" bestFit="1" customWidth="1"/>
    <col min="20" max="16384" width="8.81640625" style="28"/>
  </cols>
  <sheetData>
    <row r="1" spans="1:45" s="26" customFormat="1" ht="23.5" customHeight="1" thickBot="1" x14ac:dyDescent="0.4">
      <c r="A1" s="185" t="s">
        <v>220</v>
      </c>
      <c r="B1" s="185"/>
      <c r="C1" s="186"/>
      <c r="I1" s="56"/>
      <c r="K1" s="27"/>
      <c r="L1" s="27"/>
    </row>
    <row r="2" spans="1:45" ht="29" thickTop="1" thickBot="1" x14ac:dyDescent="0.4">
      <c r="A2" s="183" t="s">
        <v>0</v>
      </c>
      <c r="B2" s="184"/>
      <c r="C2" s="144" t="s">
        <v>1</v>
      </c>
      <c r="D2" s="145" t="s">
        <v>2</v>
      </c>
      <c r="E2" s="146" t="s">
        <v>3</v>
      </c>
      <c r="F2" s="227" t="s">
        <v>216</v>
      </c>
      <c r="G2" s="226" t="s">
        <v>4</v>
      </c>
      <c r="H2" s="147" t="s">
        <v>5</v>
      </c>
      <c r="I2" s="148" t="s">
        <v>6</v>
      </c>
      <c r="J2" s="149" t="s">
        <v>7</v>
      </c>
      <c r="K2" s="150" t="s">
        <v>8</v>
      </c>
      <c r="L2" s="151" t="s">
        <v>9</v>
      </c>
      <c r="M2" s="144" t="s">
        <v>47</v>
      </c>
      <c r="O2" s="118"/>
      <c r="P2" s="118"/>
      <c r="Q2" s="118"/>
      <c r="R2" s="118"/>
      <c r="S2" s="118"/>
      <c r="T2" s="118"/>
      <c r="U2" s="118"/>
      <c r="V2" s="118"/>
      <c r="W2" s="118"/>
      <c r="X2" s="118"/>
      <c r="Y2" s="118"/>
    </row>
    <row r="3" spans="1:45" ht="42" x14ac:dyDescent="0.35">
      <c r="A3" s="159" t="s">
        <v>208</v>
      </c>
      <c r="B3" s="155"/>
      <c r="C3" s="156" t="s">
        <v>210</v>
      </c>
      <c r="D3" s="101" t="s">
        <v>76</v>
      </c>
      <c r="E3" s="110">
        <v>45299</v>
      </c>
      <c r="F3" s="104" t="s">
        <v>26</v>
      </c>
      <c r="G3" s="157" t="s">
        <v>10</v>
      </c>
      <c r="H3" s="157" t="s">
        <v>30</v>
      </c>
      <c r="I3" s="109" t="s">
        <v>13</v>
      </c>
      <c r="J3" s="109" t="s">
        <v>56</v>
      </c>
      <c r="K3" s="110">
        <v>45554</v>
      </c>
      <c r="L3" s="109" t="s">
        <v>76</v>
      </c>
      <c r="M3" s="109" t="s">
        <v>211</v>
      </c>
      <c r="O3" s="118"/>
      <c r="P3" s="118"/>
      <c r="Q3" s="118"/>
      <c r="R3" s="118"/>
      <c r="S3" s="118"/>
      <c r="T3" s="118"/>
      <c r="U3" s="118"/>
      <c r="V3" s="118"/>
      <c r="W3" s="118"/>
      <c r="X3" s="118"/>
      <c r="Y3" s="118"/>
    </row>
    <row r="4" spans="1:45" ht="42" x14ac:dyDescent="0.35">
      <c r="A4" s="159" t="s">
        <v>207</v>
      </c>
      <c r="B4" s="158" t="s">
        <v>11</v>
      </c>
      <c r="C4" s="156" t="s">
        <v>209</v>
      </c>
      <c r="D4" s="101" t="s">
        <v>76</v>
      </c>
      <c r="E4" s="110">
        <v>45299</v>
      </c>
      <c r="F4" s="110" t="s">
        <v>26</v>
      </c>
      <c r="G4" s="157" t="s">
        <v>119</v>
      </c>
      <c r="H4" s="157" t="s">
        <v>30</v>
      </c>
      <c r="I4" s="109" t="s">
        <v>13</v>
      </c>
      <c r="J4" s="109" t="s">
        <v>56</v>
      </c>
      <c r="K4" s="110">
        <v>45400</v>
      </c>
      <c r="L4" s="109" t="s">
        <v>76</v>
      </c>
      <c r="M4" s="109" t="s">
        <v>211</v>
      </c>
      <c r="O4" s="118"/>
      <c r="P4" s="118"/>
      <c r="Q4" s="118"/>
      <c r="R4" s="118"/>
      <c r="S4" s="118"/>
      <c r="T4" s="118"/>
      <c r="U4" s="118"/>
      <c r="V4" s="118"/>
      <c r="W4" s="118"/>
      <c r="X4" s="118"/>
      <c r="Y4" s="118"/>
    </row>
    <row r="5" spans="1:45" ht="56" x14ac:dyDescent="0.35">
      <c r="A5" s="160" t="s">
        <v>195</v>
      </c>
      <c r="B5" s="119"/>
      <c r="C5" s="119" t="s">
        <v>196</v>
      </c>
      <c r="D5" s="124" t="s">
        <v>32</v>
      </c>
      <c r="E5" s="152">
        <v>45265</v>
      </c>
      <c r="F5" s="228" t="s">
        <v>202</v>
      </c>
      <c r="G5" s="140" t="s">
        <v>119</v>
      </c>
      <c r="H5" s="130" t="s">
        <v>14</v>
      </c>
      <c r="I5" s="47" t="s">
        <v>91</v>
      </c>
      <c r="J5" s="108" t="s">
        <v>203</v>
      </c>
      <c r="K5" s="153">
        <v>45359</v>
      </c>
      <c r="L5" s="77"/>
      <c r="M5" s="30" t="s">
        <v>197</v>
      </c>
      <c r="O5" s="118"/>
      <c r="P5" s="118"/>
      <c r="Q5" s="118"/>
      <c r="R5" s="118"/>
      <c r="S5" s="118"/>
      <c r="T5" s="118"/>
      <c r="U5" s="118"/>
      <c r="V5" s="118"/>
      <c r="W5" s="118"/>
      <c r="X5" s="118"/>
      <c r="Y5" s="118"/>
    </row>
    <row r="6" spans="1:45" ht="42" x14ac:dyDescent="0.35">
      <c r="A6" s="288" t="s">
        <v>194</v>
      </c>
      <c r="B6" s="289" t="s">
        <v>11</v>
      </c>
      <c r="C6" s="123" t="s">
        <v>178</v>
      </c>
      <c r="D6" s="120" t="s">
        <v>76</v>
      </c>
      <c r="E6" s="121">
        <v>45233</v>
      </c>
      <c r="F6" s="139" t="s">
        <v>26</v>
      </c>
      <c r="G6" s="139" t="s">
        <v>119</v>
      </c>
      <c r="H6" s="122" t="s">
        <v>65</v>
      </c>
      <c r="I6" s="42" t="s">
        <v>78</v>
      </c>
      <c r="J6" s="124" t="s">
        <v>56</v>
      </c>
      <c r="K6" s="121">
        <v>45428</v>
      </c>
      <c r="L6" s="80">
        <v>45246</v>
      </c>
      <c r="M6" s="30" t="s">
        <v>185</v>
      </c>
      <c r="O6" s="118"/>
      <c r="P6" s="118"/>
      <c r="Q6" s="118"/>
      <c r="R6" s="118"/>
      <c r="S6" s="118"/>
      <c r="T6" s="118"/>
      <c r="U6" s="118"/>
      <c r="V6" s="118"/>
      <c r="W6" s="118"/>
      <c r="X6" s="118"/>
      <c r="Y6" s="118"/>
    </row>
    <row r="7" spans="1:45" ht="56" x14ac:dyDescent="0.35">
      <c r="A7" s="288" t="s">
        <v>193</v>
      </c>
      <c r="B7" s="289" t="s">
        <v>11</v>
      </c>
      <c r="C7" s="123" t="s">
        <v>179</v>
      </c>
      <c r="D7" s="120" t="s">
        <v>27</v>
      </c>
      <c r="E7" s="75">
        <v>45225</v>
      </c>
      <c r="F7" s="139" t="s">
        <v>26</v>
      </c>
      <c r="G7" s="139" t="s">
        <v>119</v>
      </c>
      <c r="H7" s="122" t="s">
        <v>14</v>
      </c>
      <c r="I7" s="42" t="s">
        <v>78</v>
      </c>
      <c r="J7" s="124" t="s">
        <v>56</v>
      </c>
      <c r="K7" s="121">
        <v>45428</v>
      </c>
      <c r="L7" s="80">
        <v>45246</v>
      </c>
      <c r="M7" s="30" t="s">
        <v>184</v>
      </c>
      <c r="O7" s="118"/>
      <c r="P7" s="118"/>
      <c r="Q7" s="118"/>
      <c r="R7" s="118"/>
      <c r="S7" s="118"/>
      <c r="T7" s="118"/>
      <c r="U7" s="118"/>
      <c r="V7" s="118"/>
      <c r="W7" s="118"/>
      <c r="X7" s="118"/>
      <c r="Y7" s="118"/>
    </row>
    <row r="8" spans="1:45" ht="56" x14ac:dyDescent="0.35">
      <c r="A8" s="288" t="s">
        <v>157</v>
      </c>
      <c r="B8" s="123"/>
      <c r="C8" s="125" t="s">
        <v>158</v>
      </c>
      <c r="D8" s="120" t="s">
        <v>27</v>
      </c>
      <c r="E8" s="121">
        <v>45225</v>
      </c>
      <c r="F8" s="133" t="s">
        <v>26</v>
      </c>
      <c r="G8" s="133" t="s">
        <v>10</v>
      </c>
      <c r="H8" s="122" t="s">
        <v>14</v>
      </c>
      <c r="I8" s="42" t="s">
        <v>78</v>
      </c>
      <c r="J8" s="124" t="s">
        <v>56</v>
      </c>
      <c r="K8" s="100">
        <v>45491</v>
      </c>
      <c r="L8" s="135"/>
      <c r="M8" s="30" t="s">
        <v>183</v>
      </c>
      <c r="O8" s="118"/>
      <c r="P8" s="118"/>
      <c r="Q8" s="118"/>
      <c r="R8" s="118"/>
      <c r="S8" s="118"/>
      <c r="T8" s="118"/>
      <c r="U8" s="118"/>
      <c r="V8" s="118"/>
      <c r="W8" s="118"/>
      <c r="X8" s="118"/>
      <c r="Y8" s="118"/>
      <c r="Z8" s="118"/>
      <c r="AA8" s="127"/>
      <c r="AB8" s="127"/>
      <c r="AC8" s="127"/>
      <c r="AD8" s="127"/>
      <c r="AE8" s="127"/>
      <c r="AF8" s="127"/>
      <c r="AG8" s="127"/>
      <c r="AH8" s="127"/>
      <c r="AI8" s="127"/>
      <c r="AJ8" s="127"/>
      <c r="AK8" s="127"/>
      <c r="AL8" s="127"/>
      <c r="AM8" s="127"/>
      <c r="AN8" s="127"/>
      <c r="AO8" s="127"/>
      <c r="AP8" s="127"/>
      <c r="AQ8" s="127"/>
      <c r="AR8" s="127"/>
      <c r="AS8" s="127"/>
    </row>
    <row r="9" spans="1:45" ht="56" x14ac:dyDescent="0.35">
      <c r="A9" s="78" t="s">
        <v>159</v>
      </c>
      <c r="B9" s="123" t="s">
        <v>11</v>
      </c>
      <c r="C9" s="123" t="s">
        <v>160</v>
      </c>
      <c r="D9" s="128" t="s">
        <v>76</v>
      </c>
      <c r="E9" s="129">
        <v>45223</v>
      </c>
      <c r="F9" s="126" t="s">
        <v>26</v>
      </c>
      <c r="G9" s="126" t="s">
        <v>119</v>
      </c>
      <c r="H9" s="130" t="s">
        <v>186</v>
      </c>
      <c r="I9" s="51" t="s">
        <v>204</v>
      </c>
      <c r="J9" s="99" t="s">
        <v>166</v>
      </c>
      <c r="K9" s="121">
        <v>45372</v>
      </c>
      <c r="L9" s="122"/>
      <c r="M9" s="30" t="s">
        <v>182</v>
      </c>
      <c r="O9" s="118"/>
      <c r="P9" s="118"/>
      <c r="Q9" s="118"/>
      <c r="R9" s="118"/>
      <c r="S9" s="118"/>
      <c r="T9" s="118"/>
      <c r="U9" s="118"/>
      <c r="V9" s="118"/>
      <c r="W9" s="118"/>
      <c r="X9" s="118"/>
      <c r="Y9" s="118"/>
      <c r="Z9" s="118"/>
      <c r="AA9" s="127"/>
      <c r="AB9" s="127"/>
      <c r="AC9" s="127"/>
      <c r="AD9" s="127"/>
      <c r="AE9" s="127"/>
      <c r="AF9" s="127"/>
      <c r="AG9" s="127"/>
      <c r="AH9" s="127"/>
      <c r="AI9" s="127"/>
      <c r="AJ9" s="127"/>
      <c r="AK9" s="127"/>
      <c r="AL9" s="127"/>
      <c r="AM9" s="127"/>
      <c r="AN9" s="127"/>
      <c r="AO9" s="127"/>
      <c r="AP9" s="127"/>
      <c r="AQ9" s="127"/>
      <c r="AR9" s="127"/>
      <c r="AS9" s="127"/>
    </row>
    <row r="10" spans="1:45" ht="42" x14ac:dyDescent="0.35">
      <c r="A10" s="78" t="s">
        <v>161</v>
      </c>
      <c r="B10" s="119" t="s">
        <v>11</v>
      </c>
      <c r="C10" s="119" t="s">
        <v>162</v>
      </c>
      <c r="D10" s="124" t="s">
        <v>163</v>
      </c>
      <c r="E10" s="129">
        <v>45204</v>
      </c>
      <c r="F10" s="128" t="s">
        <v>26</v>
      </c>
      <c r="G10" s="128" t="s">
        <v>119</v>
      </c>
      <c r="H10" s="130" t="s">
        <v>115</v>
      </c>
      <c r="I10" s="42" t="s">
        <v>78</v>
      </c>
      <c r="J10" s="128" t="s">
        <v>56</v>
      </c>
      <c r="K10" s="129">
        <v>45400</v>
      </c>
      <c r="L10" s="122"/>
      <c r="M10" s="30"/>
      <c r="O10" s="118"/>
      <c r="P10" s="118"/>
      <c r="Q10" s="118"/>
      <c r="R10" s="118"/>
      <c r="S10" s="118"/>
      <c r="T10" s="118"/>
      <c r="U10" s="118"/>
      <c r="V10" s="118"/>
      <c r="W10" s="118"/>
      <c r="X10" s="118"/>
      <c r="Y10" s="118"/>
      <c r="Z10" s="118"/>
      <c r="AA10" s="127"/>
      <c r="AB10" s="127"/>
      <c r="AC10" s="127"/>
      <c r="AD10" s="127"/>
      <c r="AE10" s="127"/>
      <c r="AF10" s="127"/>
      <c r="AG10" s="127"/>
      <c r="AH10" s="127"/>
      <c r="AI10" s="127"/>
      <c r="AJ10" s="127"/>
      <c r="AK10" s="127"/>
      <c r="AL10" s="127"/>
      <c r="AM10" s="127"/>
      <c r="AN10" s="127"/>
      <c r="AO10" s="127"/>
      <c r="AP10" s="127"/>
      <c r="AQ10" s="127"/>
      <c r="AR10" s="127"/>
      <c r="AS10" s="127"/>
    </row>
    <row r="11" spans="1:45" ht="70" x14ac:dyDescent="0.35">
      <c r="A11" s="78" t="s">
        <v>164</v>
      </c>
      <c r="B11" s="131"/>
      <c r="C11" s="131" t="s">
        <v>165</v>
      </c>
      <c r="D11" s="120" t="s">
        <v>76</v>
      </c>
      <c r="E11" s="132">
        <v>45208</v>
      </c>
      <c r="F11" s="133" t="s">
        <v>26</v>
      </c>
      <c r="G11" s="133" t="s">
        <v>10</v>
      </c>
      <c r="H11" s="122" t="s">
        <v>30</v>
      </c>
      <c r="I11" s="141" t="s">
        <v>120</v>
      </c>
      <c r="J11" s="142" t="s">
        <v>91</v>
      </c>
      <c r="K11" s="229" t="s">
        <v>25</v>
      </c>
      <c r="L11" s="122"/>
      <c r="M11" s="30"/>
      <c r="O11" s="118"/>
      <c r="P11" s="118"/>
      <c r="Q11" s="118"/>
      <c r="R11" s="118"/>
      <c r="S11" s="118"/>
      <c r="T11" s="118"/>
      <c r="U11" s="118"/>
      <c r="V11" s="118"/>
      <c r="W11" s="118"/>
      <c r="X11" s="118"/>
      <c r="Y11" s="118"/>
      <c r="Z11" s="118"/>
      <c r="AA11" s="127"/>
      <c r="AB11" s="127"/>
      <c r="AC11" s="127"/>
      <c r="AD11" s="127"/>
      <c r="AE11" s="127"/>
      <c r="AF11" s="127"/>
      <c r="AG11" s="127"/>
      <c r="AH11" s="127"/>
      <c r="AI11" s="127"/>
      <c r="AJ11" s="127"/>
      <c r="AK11" s="127"/>
      <c r="AL11" s="127"/>
      <c r="AM11" s="127"/>
      <c r="AN11" s="127"/>
      <c r="AO11" s="127"/>
      <c r="AP11" s="127"/>
      <c r="AQ11" s="127"/>
      <c r="AR11" s="127"/>
      <c r="AS11" s="127"/>
    </row>
    <row r="12" spans="1:45" ht="42" x14ac:dyDescent="0.35">
      <c r="A12" s="78" t="s">
        <v>167</v>
      </c>
      <c r="B12" s="125" t="s">
        <v>11</v>
      </c>
      <c r="C12" s="125" t="s">
        <v>168</v>
      </c>
      <c r="D12" s="133" t="s">
        <v>169</v>
      </c>
      <c r="E12" s="132">
        <v>45182</v>
      </c>
      <c r="F12" s="142" t="s">
        <v>202</v>
      </c>
      <c r="G12" s="133" t="s">
        <v>10</v>
      </c>
      <c r="H12" s="134" t="s">
        <v>115</v>
      </c>
      <c r="I12" s="143" t="s">
        <v>91</v>
      </c>
      <c r="J12" s="101" t="s">
        <v>203</v>
      </c>
      <c r="K12" s="121">
        <v>45268</v>
      </c>
      <c r="L12" s="135"/>
      <c r="M12" s="20" t="s">
        <v>180</v>
      </c>
      <c r="O12" s="118"/>
      <c r="P12" s="118"/>
      <c r="Q12" s="118"/>
      <c r="R12" s="118"/>
      <c r="S12" s="118"/>
      <c r="T12" s="118"/>
      <c r="U12" s="118"/>
      <c r="V12" s="118"/>
      <c r="W12" s="118"/>
      <c r="X12" s="118"/>
      <c r="Y12" s="118"/>
      <c r="Z12" s="118"/>
      <c r="AA12" s="127"/>
      <c r="AB12" s="127"/>
      <c r="AC12" s="127"/>
      <c r="AD12" s="127"/>
      <c r="AE12" s="127"/>
      <c r="AF12" s="127"/>
      <c r="AG12" s="127"/>
      <c r="AH12" s="127"/>
      <c r="AI12" s="127"/>
      <c r="AJ12" s="127"/>
      <c r="AK12" s="127"/>
      <c r="AL12" s="127"/>
      <c r="AM12" s="127"/>
      <c r="AN12" s="127"/>
      <c r="AO12" s="127"/>
      <c r="AP12" s="127"/>
      <c r="AQ12" s="127"/>
      <c r="AR12" s="127"/>
      <c r="AS12" s="127"/>
    </row>
    <row r="13" spans="1:45" ht="56.5" thickBot="1" x14ac:dyDescent="0.4">
      <c r="A13" s="78" t="s">
        <v>171</v>
      </c>
      <c r="B13" s="125"/>
      <c r="C13" s="125" t="s">
        <v>172</v>
      </c>
      <c r="D13" s="133" t="s">
        <v>76</v>
      </c>
      <c r="E13" s="132">
        <v>45182</v>
      </c>
      <c r="F13" s="133" t="s">
        <v>26</v>
      </c>
      <c r="G13" s="133" t="s">
        <v>10</v>
      </c>
      <c r="H13" s="134" t="s">
        <v>173</v>
      </c>
      <c r="I13" s="143" t="s">
        <v>121</v>
      </c>
      <c r="J13" s="101" t="s">
        <v>142</v>
      </c>
      <c r="K13" s="104">
        <v>45337</v>
      </c>
      <c r="L13" s="12"/>
      <c r="M13" s="30"/>
      <c r="O13" s="118"/>
      <c r="P13" s="118"/>
      <c r="Q13" s="118"/>
      <c r="R13" s="118"/>
      <c r="S13" s="118"/>
      <c r="T13" s="118"/>
      <c r="U13" s="118"/>
      <c r="V13" s="118"/>
      <c r="W13" s="118"/>
      <c r="X13" s="118"/>
      <c r="Y13" s="118"/>
      <c r="Z13" s="118"/>
      <c r="AA13" s="127"/>
      <c r="AB13" s="127"/>
      <c r="AC13" s="127"/>
      <c r="AD13" s="127"/>
      <c r="AE13" s="127"/>
      <c r="AF13" s="127"/>
      <c r="AG13" s="127"/>
      <c r="AH13" s="127"/>
      <c r="AI13" s="127"/>
      <c r="AJ13" s="127"/>
      <c r="AK13" s="127"/>
      <c r="AL13" s="127"/>
      <c r="AM13" s="127"/>
      <c r="AN13" s="127"/>
      <c r="AO13" s="127"/>
      <c r="AP13" s="127"/>
      <c r="AQ13" s="127"/>
      <c r="AR13" s="127"/>
      <c r="AS13" s="127"/>
    </row>
    <row r="14" spans="1:45" ht="56.5" thickTop="1" x14ac:dyDescent="0.35">
      <c r="A14" s="78" t="s">
        <v>148</v>
      </c>
      <c r="B14" s="66"/>
      <c r="C14" s="73" t="s">
        <v>176</v>
      </c>
      <c r="D14" s="74" t="s">
        <v>76</v>
      </c>
      <c r="E14" s="75">
        <v>45182</v>
      </c>
      <c r="F14" s="75" t="s">
        <v>26</v>
      </c>
      <c r="G14" s="76" t="s">
        <v>10</v>
      </c>
      <c r="H14" s="76" t="s">
        <v>115</v>
      </c>
      <c r="I14" s="25" t="s">
        <v>177</v>
      </c>
      <c r="J14" s="12" t="s">
        <v>142</v>
      </c>
      <c r="K14" s="19" t="s">
        <v>25</v>
      </c>
      <c r="L14" s="24"/>
      <c r="M14" s="20" t="s">
        <v>181</v>
      </c>
      <c r="O14" s="118"/>
      <c r="P14" s="118"/>
      <c r="Q14" s="118"/>
      <c r="R14" s="118"/>
      <c r="S14" s="118"/>
      <c r="T14" s="118"/>
      <c r="U14" s="118"/>
      <c r="V14" s="118"/>
      <c r="W14" s="118"/>
      <c r="X14" s="118"/>
      <c r="Y14" s="118"/>
    </row>
    <row r="15" spans="1:45" ht="70.5" thickBot="1" x14ac:dyDescent="0.35">
      <c r="A15" s="78" t="s">
        <v>116</v>
      </c>
      <c r="B15" s="31"/>
      <c r="C15" s="79" t="s">
        <v>114</v>
      </c>
      <c r="D15" s="31" t="s">
        <v>27</v>
      </c>
      <c r="E15" s="80">
        <v>45146</v>
      </c>
      <c r="F15" s="80" t="s">
        <v>26</v>
      </c>
      <c r="G15" s="31" t="s">
        <v>10</v>
      </c>
      <c r="H15" s="31" t="s">
        <v>14</v>
      </c>
      <c r="I15" s="51" t="s">
        <v>120</v>
      </c>
      <c r="J15" s="46" t="s">
        <v>91</v>
      </c>
      <c r="K15" s="48" t="s">
        <v>25</v>
      </c>
      <c r="L15" s="12" t="s">
        <v>15</v>
      </c>
      <c r="M15" s="79" t="s">
        <v>200</v>
      </c>
    </row>
    <row r="16" spans="1:45" ht="56.5" thickBot="1" x14ac:dyDescent="0.35">
      <c r="A16" s="58" t="s">
        <v>124</v>
      </c>
      <c r="B16" s="81"/>
      <c r="C16" s="82" t="s">
        <v>28</v>
      </c>
      <c r="D16" s="12" t="s">
        <v>76</v>
      </c>
      <c r="E16" s="77">
        <v>45142</v>
      </c>
      <c r="F16" s="77" t="s">
        <v>26</v>
      </c>
      <c r="G16" s="12" t="s">
        <v>10</v>
      </c>
      <c r="H16" s="12" t="s">
        <v>30</v>
      </c>
      <c r="I16" s="104" t="s">
        <v>166</v>
      </c>
      <c r="J16" s="46" t="s">
        <v>217</v>
      </c>
      <c r="K16" s="104">
        <v>45372</v>
      </c>
      <c r="L16" s="12" t="s">
        <v>76</v>
      </c>
      <c r="M16" s="30" t="s">
        <v>125</v>
      </c>
      <c r="N16" s="56"/>
    </row>
    <row r="17" spans="1:25" ht="126.5" thickBot="1" x14ac:dyDescent="0.35">
      <c r="A17" s="58" t="s">
        <v>108</v>
      </c>
      <c r="B17" s="52" t="s">
        <v>11</v>
      </c>
      <c r="C17" s="53" t="s">
        <v>117</v>
      </c>
      <c r="D17" s="16" t="s">
        <v>118</v>
      </c>
      <c r="E17" s="17">
        <v>45134</v>
      </c>
      <c r="F17" s="77" t="s">
        <v>202</v>
      </c>
      <c r="G17" s="24" t="s">
        <v>119</v>
      </c>
      <c r="H17" s="41" t="s">
        <v>14</v>
      </c>
      <c r="I17" s="51" t="s">
        <v>91</v>
      </c>
      <c r="J17" s="46" t="s">
        <v>203</v>
      </c>
      <c r="K17" s="77" t="s">
        <v>192</v>
      </c>
      <c r="L17" s="24" t="s">
        <v>110</v>
      </c>
      <c r="M17" s="20" t="s">
        <v>123</v>
      </c>
      <c r="N17" s="56"/>
    </row>
    <row r="18" spans="1:25" customFormat="1" ht="70.5" thickBot="1" x14ac:dyDescent="0.4">
      <c r="A18" s="58" t="s">
        <v>100</v>
      </c>
      <c r="B18" s="52"/>
      <c r="C18" s="53" t="s">
        <v>101</v>
      </c>
      <c r="D18" s="16" t="s">
        <v>27</v>
      </c>
      <c r="E18" s="17">
        <v>45132</v>
      </c>
      <c r="F18" s="77" t="s">
        <v>26</v>
      </c>
      <c r="G18" s="24" t="s">
        <v>10</v>
      </c>
      <c r="H18" s="41" t="s">
        <v>30</v>
      </c>
      <c r="I18" s="47" t="s">
        <v>166</v>
      </c>
      <c r="J18" s="108" t="s">
        <v>217</v>
      </c>
      <c r="K18" s="48">
        <v>45372</v>
      </c>
      <c r="L18" s="24" t="s">
        <v>76</v>
      </c>
      <c r="M18" s="20" t="s">
        <v>143</v>
      </c>
      <c r="N18" s="29"/>
      <c r="O18" s="29"/>
      <c r="P18" s="29"/>
      <c r="Q18" s="29"/>
      <c r="R18" s="29"/>
      <c r="S18" s="29"/>
      <c r="T18" s="29"/>
      <c r="U18" s="29"/>
      <c r="V18" s="29"/>
      <c r="W18" s="29"/>
      <c r="X18" s="29"/>
      <c r="Y18" s="54"/>
    </row>
    <row r="19" spans="1:25" customFormat="1" ht="70.5" thickBot="1" x14ac:dyDescent="0.4">
      <c r="A19" s="58" t="s">
        <v>102</v>
      </c>
      <c r="B19" s="52"/>
      <c r="C19" s="53" t="s">
        <v>103</v>
      </c>
      <c r="D19" s="16" t="s">
        <v>27</v>
      </c>
      <c r="E19" s="17">
        <v>45114</v>
      </c>
      <c r="F19" s="104" t="s">
        <v>202</v>
      </c>
      <c r="G19" s="24" t="s">
        <v>10</v>
      </c>
      <c r="H19" s="41" t="s">
        <v>14</v>
      </c>
      <c r="I19" s="47" t="s">
        <v>205</v>
      </c>
      <c r="J19" s="108" t="str">
        <f>LOOKUP(I19,[1]Lookups!$A$3:$A$20,[1]Lookups!$B$3:$B$20)</f>
        <v>End of process</v>
      </c>
      <c r="K19" s="19">
        <v>45271</v>
      </c>
      <c r="L19" s="24" t="s">
        <v>15</v>
      </c>
      <c r="M19" s="20" t="s">
        <v>104</v>
      </c>
      <c r="N19" s="29"/>
      <c r="O19" s="29">
        <v>2</v>
      </c>
      <c r="P19" s="29"/>
      <c r="Q19" s="29"/>
      <c r="R19" s="29"/>
      <c r="S19" s="29"/>
      <c r="T19" s="29"/>
      <c r="U19" s="29"/>
      <c r="V19" s="29"/>
      <c r="W19" s="29"/>
      <c r="X19" s="29"/>
      <c r="Y19" s="54"/>
    </row>
    <row r="20" spans="1:25" s="29" customFormat="1" ht="98.5" thickBot="1" x14ac:dyDescent="0.35">
      <c r="A20" s="21" t="s">
        <v>74</v>
      </c>
      <c r="B20" s="22"/>
      <c r="C20" s="23" t="s">
        <v>75</v>
      </c>
      <c r="D20" s="16" t="s">
        <v>77</v>
      </c>
      <c r="E20" s="17">
        <v>45022</v>
      </c>
      <c r="F20" s="77" t="s">
        <v>26</v>
      </c>
      <c r="G20" s="24" t="s">
        <v>10</v>
      </c>
      <c r="H20" s="41" t="s">
        <v>14</v>
      </c>
      <c r="I20" s="25" t="s">
        <v>78</v>
      </c>
      <c r="J20" s="18" t="s">
        <v>56</v>
      </c>
      <c r="K20" s="48">
        <v>45491</v>
      </c>
      <c r="L20" s="24" t="s">
        <v>16</v>
      </c>
      <c r="M20" s="20" t="s">
        <v>81</v>
      </c>
    </row>
    <row r="21" spans="1:25" s="29" customFormat="1" ht="100" customHeight="1" thickBot="1" x14ac:dyDescent="0.35">
      <c r="A21" s="21" t="s">
        <v>66</v>
      </c>
      <c r="B21" s="22"/>
      <c r="C21" s="23" t="s">
        <v>67</v>
      </c>
      <c r="D21" s="16" t="s">
        <v>68</v>
      </c>
      <c r="E21" s="17">
        <v>45014</v>
      </c>
      <c r="F21" s="77" t="s">
        <v>26</v>
      </c>
      <c r="G21" s="24" t="s">
        <v>10</v>
      </c>
      <c r="H21" s="41" t="s">
        <v>14</v>
      </c>
      <c r="I21" s="47" t="s">
        <v>121</v>
      </c>
      <c r="J21" s="108" t="s">
        <v>142</v>
      </c>
      <c r="K21" s="48" t="s">
        <v>25</v>
      </c>
      <c r="L21" s="24" t="s">
        <v>16</v>
      </c>
      <c r="M21" s="20" t="s">
        <v>84</v>
      </c>
    </row>
    <row r="22" spans="1:25" s="29" customFormat="1" ht="130" customHeight="1" thickBot="1" x14ac:dyDescent="0.35">
      <c r="A22" s="21" t="s">
        <v>51</v>
      </c>
      <c r="B22" s="22" t="s">
        <v>50</v>
      </c>
      <c r="C22" s="23" t="s">
        <v>57</v>
      </c>
      <c r="D22" s="16" t="s">
        <v>39</v>
      </c>
      <c r="E22" s="17">
        <v>44991</v>
      </c>
      <c r="F22" s="104" t="s">
        <v>202</v>
      </c>
      <c r="G22" s="24" t="s">
        <v>10</v>
      </c>
      <c r="H22" s="24" t="s">
        <v>65</v>
      </c>
      <c r="I22" s="47" t="s">
        <v>205</v>
      </c>
      <c r="J22" s="108" t="s">
        <v>206</v>
      </c>
      <c r="K22" s="48">
        <v>45317</v>
      </c>
      <c r="L22" s="24" t="s">
        <v>15</v>
      </c>
      <c r="M22" s="20" t="s">
        <v>201</v>
      </c>
    </row>
    <row r="23" spans="1:25" s="29" customFormat="1" ht="124" customHeight="1" thickBot="1" x14ac:dyDescent="0.35">
      <c r="A23" s="21" t="s">
        <v>106</v>
      </c>
      <c r="B23" s="22" t="s">
        <v>11</v>
      </c>
      <c r="C23" s="23" t="s">
        <v>107</v>
      </c>
      <c r="D23" s="24" t="s">
        <v>15</v>
      </c>
      <c r="E23" s="17">
        <v>44963</v>
      </c>
      <c r="F23" s="77" t="s">
        <v>202</v>
      </c>
      <c r="G23" s="24" t="s">
        <v>119</v>
      </c>
      <c r="H23" s="24" t="s">
        <v>14</v>
      </c>
      <c r="I23" s="103" t="s">
        <v>91</v>
      </c>
      <c r="J23" s="67" t="s">
        <v>203</v>
      </c>
      <c r="K23" s="31" t="s">
        <v>218</v>
      </c>
      <c r="L23" s="24" t="s">
        <v>15</v>
      </c>
      <c r="M23" s="20" t="s">
        <v>144</v>
      </c>
    </row>
    <row r="24" spans="1:25" s="29" customFormat="1" ht="94" customHeight="1" thickBot="1" x14ac:dyDescent="0.35">
      <c r="A24" s="21" t="s">
        <v>49</v>
      </c>
      <c r="B24" s="22" t="s">
        <v>50</v>
      </c>
      <c r="C24" s="23" t="s">
        <v>53</v>
      </c>
      <c r="D24" s="16" t="s">
        <v>54</v>
      </c>
      <c r="E24" s="17">
        <v>44991</v>
      </c>
      <c r="F24" s="104" t="s">
        <v>202</v>
      </c>
      <c r="G24" s="24" t="s">
        <v>55</v>
      </c>
      <c r="H24" s="24" t="s">
        <v>14</v>
      </c>
      <c r="I24" s="47" t="s">
        <v>219</v>
      </c>
      <c r="J24" s="47" t="s">
        <v>206</v>
      </c>
      <c r="K24" s="19">
        <v>45328</v>
      </c>
      <c r="L24" s="24" t="s">
        <v>15</v>
      </c>
      <c r="M24" s="20" t="s">
        <v>122</v>
      </c>
    </row>
    <row r="25" spans="1:25" s="29" customFormat="1" ht="94" customHeight="1" thickBot="1" x14ac:dyDescent="0.35">
      <c r="A25" s="21" t="s">
        <v>49</v>
      </c>
      <c r="B25" s="22"/>
      <c r="C25" s="23" t="s">
        <v>52</v>
      </c>
      <c r="D25" s="16" t="s">
        <v>24</v>
      </c>
      <c r="E25" s="17">
        <v>44873</v>
      </c>
      <c r="F25" s="104" t="s">
        <v>202</v>
      </c>
      <c r="G25" s="24" t="s">
        <v>10</v>
      </c>
      <c r="H25" s="24" t="s">
        <v>14</v>
      </c>
      <c r="I25" s="47" t="s">
        <v>219</v>
      </c>
      <c r="J25" s="47" t="s">
        <v>206</v>
      </c>
      <c r="K25" s="19">
        <v>45328</v>
      </c>
      <c r="L25" s="24" t="s">
        <v>15</v>
      </c>
      <c r="M25" s="20" t="s">
        <v>145</v>
      </c>
    </row>
    <row r="26" spans="1:25" s="29" customFormat="1" ht="126.5" thickBot="1" x14ac:dyDescent="0.35">
      <c r="A26" s="21" t="s">
        <v>95</v>
      </c>
      <c r="B26" s="22"/>
      <c r="C26" s="23" t="s">
        <v>130</v>
      </c>
      <c r="D26" s="16" t="s">
        <v>127</v>
      </c>
      <c r="E26" s="17">
        <v>44844</v>
      </c>
      <c r="F26" s="104" t="s">
        <v>202</v>
      </c>
      <c r="G26" s="24" t="s">
        <v>128</v>
      </c>
      <c r="H26" s="25" t="s">
        <v>14</v>
      </c>
      <c r="I26" s="108" t="s">
        <v>91</v>
      </c>
      <c r="J26" s="48" t="s">
        <v>206</v>
      </c>
      <c r="K26" s="49">
        <v>45275</v>
      </c>
      <c r="L26" s="24" t="s">
        <v>15</v>
      </c>
      <c r="M26" s="20" t="s">
        <v>126</v>
      </c>
      <c r="O26" s="83">
        <v>45092</v>
      </c>
      <c r="P26" s="83">
        <v>45113</v>
      </c>
      <c r="Q26" s="83">
        <v>44700</v>
      </c>
    </row>
    <row r="27" spans="1:25" ht="94" customHeight="1" thickBot="1" x14ac:dyDescent="0.35">
      <c r="A27" s="44" t="s">
        <v>36</v>
      </c>
      <c r="B27" s="31"/>
      <c r="C27" s="32" t="s">
        <v>129</v>
      </c>
      <c r="D27" s="33" t="s">
        <v>39</v>
      </c>
      <c r="E27" s="9">
        <v>44806</v>
      </c>
      <c r="F27" s="77" t="s">
        <v>26</v>
      </c>
      <c r="G27" s="8" t="s">
        <v>10</v>
      </c>
      <c r="H27" s="8" t="s">
        <v>14</v>
      </c>
      <c r="I27" s="108" t="s">
        <v>120</v>
      </c>
      <c r="J27" s="109" t="str">
        <f>LOOKUP(I27,[2]Lookups!$A$3:$A$21,[2]Lookups!$B$3:$B$21)</f>
        <v>Implemented</v>
      </c>
      <c r="K27" s="84" t="s">
        <v>25</v>
      </c>
      <c r="L27" s="8" t="s">
        <v>15</v>
      </c>
      <c r="M27" s="30" t="s">
        <v>191</v>
      </c>
    </row>
    <row r="28" spans="1:25" ht="130.25" customHeight="1" thickBot="1" x14ac:dyDescent="0.35">
      <c r="A28" s="44" t="s">
        <v>35</v>
      </c>
      <c r="B28" s="31" t="s">
        <v>11</v>
      </c>
      <c r="C28" s="32" t="s">
        <v>37</v>
      </c>
      <c r="D28" s="33" t="s">
        <v>38</v>
      </c>
      <c r="E28" s="9">
        <v>44781</v>
      </c>
      <c r="F28" s="104" t="s">
        <v>202</v>
      </c>
      <c r="G28" s="8" t="s">
        <v>119</v>
      </c>
      <c r="H28" s="8" t="s">
        <v>14</v>
      </c>
      <c r="I28" s="51" t="s">
        <v>91</v>
      </c>
      <c r="J28" s="46" t="s">
        <v>203</v>
      </c>
      <c r="K28" s="230">
        <v>45346</v>
      </c>
      <c r="L28" s="8" t="s">
        <v>16</v>
      </c>
      <c r="M28" s="30" t="s">
        <v>146</v>
      </c>
    </row>
    <row r="29" spans="1:25" s="85" customFormat="1" ht="119.5" customHeight="1" x14ac:dyDescent="0.35">
      <c r="A29" s="44" t="s">
        <v>33</v>
      </c>
      <c r="B29" s="31" t="s">
        <v>11</v>
      </c>
      <c r="C29" s="32" t="s">
        <v>34</v>
      </c>
      <c r="D29" s="33" t="s">
        <v>27</v>
      </c>
      <c r="E29" s="9">
        <v>44735</v>
      </c>
      <c r="F29" s="104" t="s">
        <v>202</v>
      </c>
      <c r="G29" s="8" t="s">
        <v>119</v>
      </c>
      <c r="H29" s="8" t="s">
        <v>14</v>
      </c>
      <c r="I29" s="51" t="s">
        <v>91</v>
      </c>
      <c r="J29" s="46" t="s">
        <v>203</v>
      </c>
      <c r="K29" s="230">
        <v>45346</v>
      </c>
      <c r="L29" s="8" t="s">
        <v>32</v>
      </c>
      <c r="M29" s="30" t="s">
        <v>147</v>
      </c>
    </row>
    <row r="30" spans="1:25" s="85" customFormat="1" ht="210" x14ac:dyDescent="0.35">
      <c r="A30" s="43" t="s">
        <v>42</v>
      </c>
      <c r="B30" s="31"/>
      <c r="C30" s="32" t="s">
        <v>82</v>
      </c>
      <c r="D30" s="33" t="s">
        <v>43</v>
      </c>
      <c r="E30" s="9">
        <v>44690</v>
      </c>
      <c r="F30" s="77" t="s">
        <v>26</v>
      </c>
      <c r="G30" s="8" t="s">
        <v>10</v>
      </c>
      <c r="H30" s="8" t="s">
        <v>14</v>
      </c>
      <c r="I30" s="51" t="s">
        <v>120</v>
      </c>
      <c r="J30" s="46" t="s">
        <v>91</v>
      </c>
      <c r="K30" s="230" t="s">
        <v>25</v>
      </c>
      <c r="L30" s="8" t="s">
        <v>16</v>
      </c>
      <c r="M30" s="30" t="s">
        <v>83</v>
      </c>
    </row>
    <row r="32" spans="1:25" s="85" customFormat="1" ht="60" customHeight="1" x14ac:dyDescent="0.35">
      <c r="E32" s="136"/>
      <c r="F32" s="136"/>
      <c r="G32" s="34"/>
      <c r="H32" s="137"/>
      <c r="I32" s="137"/>
      <c r="J32" s="137"/>
      <c r="K32" s="137"/>
      <c r="L32" s="138"/>
      <c r="M32"/>
      <c r="N32" s="86"/>
      <c r="O32" s="35"/>
      <c r="P32" s="86"/>
      <c r="Q32" s="36"/>
      <c r="R32" s="36"/>
      <c r="S32" s="37"/>
      <c r="T32" s="37"/>
      <c r="U32" s="36"/>
      <c r="V32" s="35"/>
      <c r="W32" s="35"/>
      <c r="X32" s="38"/>
    </row>
  </sheetData>
  <mergeCells count="2">
    <mergeCell ref="A2:B2"/>
    <mergeCell ref="A1:C1"/>
  </mergeCells>
  <phoneticPr fontId="4" type="noConversion"/>
  <conditionalFormatting sqref="E17:E30">
    <cfRule type="cellIs" dxfId="29" priority="3" stopIfTrue="1" operator="equal">
      <formula>"Closed"</formula>
    </cfRule>
    <cfRule type="cellIs" dxfId="28" priority="4" stopIfTrue="1" operator="equal">
      <formula>"Live"</formula>
    </cfRule>
  </conditionalFormatting>
  <conditionalFormatting sqref="G32">
    <cfRule type="cellIs" dxfId="27" priority="71" stopIfTrue="1" operator="equal">
      <formula>"Closed"</formula>
    </cfRule>
    <cfRule type="cellIs" dxfId="26" priority="72" stopIfTrue="1" operator="equal">
      <formula>"Live"</formula>
    </cfRule>
  </conditionalFormatting>
  <conditionalFormatting sqref="K27">
    <cfRule type="expression" dxfId="25" priority="9">
      <formula>#REF!="Yes"</formula>
    </cfRule>
  </conditionalFormatting>
  <conditionalFormatting sqref="U32">
    <cfRule type="containsText" dxfId="24" priority="73" operator="containsText" text="Y">
      <formula>NOT(ISERROR(SEARCH("Y",U32)))</formula>
    </cfRule>
    <cfRule type="containsText" dxfId="23" priority="74" operator="containsText" text="N">
      <formula>NOT(ISERROR(SEARCH("N",U32)))</formula>
    </cfRule>
  </conditionalFormatting>
  <pageMargins left="0.7" right="0.7" top="0.75" bottom="0.75" header="0.3" footer="0.3"/>
  <pageSetup paperSize="9" orientation="portrait" r:id="rId1"/>
  <ignoredErrors>
    <ignoredError sqref="A5:A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1"/>
  <sheetViews>
    <sheetView workbookViewId="0">
      <pane ySplit="2" topLeftCell="A3" activePane="bottomLeft" state="frozen"/>
      <selection pane="bottomLeft" sqref="A1:C1"/>
    </sheetView>
  </sheetViews>
  <sheetFormatPr defaultColWidth="8.81640625" defaultRowHeight="14" outlineLevelCol="2" x14ac:dyDescent="0.3"/>
  <cols>
    <col min="1" max="1" width="8.81640625" style="5"/>
    <col min="2" max="2" width="5.08984375" style="5" bestFit="1" customWidth="1"/>
    <col min="3" max="3" width="30.36328125" style="5" customWidth="1"/>
    <col min="4" max="4" width="14.453125" style="5" customWidth="1" outlineLevel="1"/>
    <col min="5" max="5" width="12.81640625" style="5" customWidth="1" outlineLevel="1"/>
    <col min="6" max="6" width="17.26953125" style="5" customWidth="1" outlineLevel="2"/>
    <col min="7" max="7" width="15" style="5" customWidth="1"/>
    <col min="8" max="8" width="12.54296875" style="5" customWidth="1"/>
    <col min="9" max="9" width="11.90625" style="5" customWidth="1"/>
    <col min="10" max="10" width="15.1796875" style="5" customWidth="1"/>
    <col min="11" max="11" width="17" style="5" customWidth="1"/>
    <col min="12" max="12" width="14.54296875" style="5" customWidth="1"/>
    <col min="13" max="13" width="71" style="5" customWidth="1"/>
    <col min="14" max="16384" width="8.81640625" style="5"/>
  </cols>
  <sheetData>
    <row r="1" spans="1:13" ht="29.5" customHeight="1" thickBot="1" x14ac:dyDescent="0.35">
      <c r="A1" s="187" t="s">
        <v>220</v>
      </c>
      <c r="B1" s="187"/>
      <c r="C1" s="187"/>
    </row>
    <row r="2" spans="1:13" ht="28.5" thickBot="1" x14ac:dyDescent="0.35">
      <c r="A2" s="87" t="s">
        <v>0</v>
      </c>
      <c r="B2" s="88"/>
      <c r="C2" s="88" t="s">
        <v>1</v>
      </c>
      <c r="D2" s="88" t="s">
        <v>2</v>
      </c>
      <c r="E2" s="88" t="s">
        <v>3</v>
      </c>
      <c r="F2" s="88" t="s">
        <v>17</v>
      </c>
      <c r="G2" s="88" t="s">
        <v>18</v>
      </c>
      <c r="H2" s="89" t="s">
        <v>19</v>
      </c>
      <c r="I2" s="88" t="s">
        <v>20</v>
      </c>
      <c r="J2" s="88" t="s">
        <v>21</v>
      </c>
      <c r="K2" s="88" t="s">
        <v>22</v>
      </c>
      <c r="L2" s="88" t="s">
        <v>19</v>
      </c>
      <c r="M2" s="90" t="s">
        <v>23</v>
      </c>
    </row>
    <row r="3" spans="1:13" ht="56" x14ac:dyDescent="0.3">
      <c r="A3" s="72" t="s">
        <v>116</v>
      </c>
      <c r="B3" s="67"/>
      <c r="C3" s="69" t="s">
        <v>141</v>
      </c>
      <c r="D3" s="67" t="s">
        <v>27</v>
      </c>
      <c r="E3" s="97">
        <v>45148</v>
      </c>
      <c r="F3" s="51" t="s">
        <v>170</v>
      </c>
      <c r="G3" s="46" t="s">
        <v>175</v>
      </c>
      <c r="H3" s="110" t="s">
        <v>25</v>
      </c>
      <c r="I3" s="67" t="s">
        <v>139</v>
      </c>
      <c r="J3" s="46" t="s">
        <v>170</v>
      </c>
      <c r="K3" s="231" t="s">
        <v>175</v>
      </c>
      <c r="L3" s="110" t="s">
        <v>25</v>
      </c>
      <c r="M3" s="46" t="s">
        <v>221</v>
      </c>
    </row>
    <row r="4" spans="1:13" ht="42" x14ac:dyDescent="0.3">
      <c r="A4" s="72" t="s">
        <v>108</v>
      </c>
      <c r="B4" s="67"/>
      <c r="C4" s="69" t="s">
        <v>112</v>
      </c>
      <c r="D4" s="69" t="s">
        <v>110</v>
      </c>
      <c r="E4" s="68">
        <v>45134</v>
      </c>
      <c r="F4" s="42" t="s">
        <v>91</v>
      </c>
      <c r="G4" s="12" t="s">
        <v>203</v>
      </c>
      <c r="H4" s="68" t="s">
        <v>192</v>
      </c>
      <c r="I4" s="67" t="s">
        <v>113</v>
      </c>
      <c r="J4" s="12" t="s">
        <v>174</v>
      </c>
      <c r="K4" s="12" t="s">
        <v>170</v>
      </c>
      <c r="L4" s="100">
        <v>45383</v>
      </c>
      <c r="M4" s="232" t="s">
        <v>222</v>
      </c>
    </row>
    <row r="5" spans="1:13" s="162" customFormat="1" ht="42" x14ac:dyDescent="0.3">
      <c r="A5" s="161" t="s">
        <v>74</v>
      </c>
      <c r="B5" s="94"/>
      <c r="C5" s="93" t="s">
        <v>75</v>
      </c>
      <c r="D5" s="111" t="s">
        <v>77</v>
      </c>
      <c r="E5" s="45">
        <v>45022</v>
      </c>
      <c r="F5" s="106" t="s">
        <v>13</v>
      </c>
      <c r="G5" s="70" t="s">
        <v>56</v>
      </c>
      <c r="H5" s="48">
        <v>45491</v>
      </c>
      <c r="I5" s="71" t="s">
        <v>92</v>
      </c>
      <c r="J5" s="106" t="s">
        <v>13</v>
      </c>
      <c r="K5" s="70" t="s">
        <v>56</v>
      </c>
      <c r="L5" s="106"/>
      <c r="M5" s="105"/>
    </row>
    <row r="6" spans="1:13" ht="42" x14ac:dyDescent="0.3">
      <c r="A6" s="72" t="s">
        <v>66</v>
      </c>
      <c r="B6" s="50"/>
      <c r="C6" s="93" t="s">
        <v>67</v>
      </c>
      <c r="D6" s="67" t="s">
        <v>68</v>
      </c>
      <c r="E6" s="97">
        <v>45014</v>
      </c>
      <c r="F6" s="47" t="s">
        <v>121</v>
      </c>
      <c r="G6" s="108" t="s">
        <v>142</v>
      </c>
      <c r="H6" s="48" t="s">
        <v>25</v>
      </c>
      <c r="I6" s="67" t="s">
        <v>149</v>
      </c>
      <c r="J6" s="96" t="s">
        <v>78</v>
      </c>
      <c r="K6" s="71" t="s">
        <v>56</v>
      </c>
      <c r="L6" s="68">
        <v>45404</v>
      </c>
      <c r="M6" s="50"/>
    </row>
    <row r="7" spans="1:13" ht="70.5" thickBot="1" x14ac:dyDescent="0.35">
      <c r="A7" s="161" t="s">
        <v>106</v>
      </c>
      <c r="B7" s="107" t="s">
        <v>11</v>
      </c>
      <c r="C7" s="163" t="s">
        <v>140</v>
      </c>
      <c r="D7" s="107" t="s">
        <v>15</v>
      </c>
      <c r="E7" s="164">
        <v>44963</v>
      </c>
      <c r="F7" s="107" t="s">
        <v>91</v>
      </c>
      <c r="G7" s="107" t="s">
        <v>90</v>
      </c>
      <c r="H7" s="107" t="s">
        <v>223</v>
      </c>
      <c r="I7" s="107" t="s">
        <v>138</v>
      </c>
      <c r="J7" s="107" t="s">
        <v>91</v>
      </c>
      <c r="K7" s="107" t="s">
        <v>90</v>
      </c>
      <c r="L7" s="97">
        <v>45278</v>
      </c>
      <c r="M7" s="165"/>
    </row>
    <row r="8" spans="1:13" s="162" customFormat="1" ht="28" x14ac:dyDescent="0.3">
      <c r="A8" s="166" t="s">
        <v>36</v>
      </c>
      <c r="B8" s="107"/>
      <c r="C8" s="167" t="s">
        <v>129</v>
      </c>
      <c r="D8" s="168" t="s">
        <v>39</v>
      </c>
      <c r="E8" s="6">
        <v>44806</v>
      </c>
      <c r="F8" s="108" t="s">
        <v>120</v>
      </c>
      <c r="G8" s="109" t="str">
        <f>LOOKUP(F8,[2]Lookups!$A$3:$A$21,[2]Lookups!$B$3:$B$21)</f>
        <v>Implemented</v>
      </c>
      <c r="H8" s="84" t="s">
        <v>25</v>
      </c>
      <c r="I8" s="107" t="s">
        <v>137</v>
      </c>
      <c r="J8" s="108" t="s">
        <v>120</v>
      </c>
      <c r="K8" s="109" t="str">
        <f>LOOKUP(J8,[2]Lookups!$A$3:$A$21,[2]Lookups!$B$3:$B$21)</f>
        <v>Implemented</v>
      </c>
      <c r="L8" s="84" t="s">
        <v>25</v>
      </c>
      <c r="M8" s="105"/>
    </row>
    <row r="1048561" spans="10:10" x14ac:dyDescent="0.3">
      <c r="J1048561" s="6"/>
    </row>
  </sheetData>
  <mergeCells count="1">
    <mergeCell ref="A1:C1"/>
  </mergeCells>
  <phoneticPr fontId="4" type="noConversion"/>
  <conditionalFormatting sqref="E5:E8">
    <cfRule type="cellIs" dxfId="22" priority="4" stopIfTrue="1" operator="equal">
      <formula>"Closed"</formula>
    </cfRule>
    <cfRule type="cellIs" dxfId="21" priority="5" stopIfTrue="1" operator="equal">
      <formula>"Live"</formula>
    </cfRule>
  </conditionalFormatting>
  <conditionalFormatting sqref="J1048561">
    <cfRule type="expression" dxfId="19" priority="72">
      <formula>$R1048561="Yes"</formula>
    </cfRule>
  </conditionalFormatting>
  <conditionalFormatting sqref="H8">
    <cfRule type="expression" dxfId="1" priority="2">
      <formula>#REF!="Yes"</formula>
    </cfRule>
  </conditionalFormatting>
  <conditionalFormatting sqref="L8">
    <cfRule type="expression" dxfId="0" priority="1">
      <formula>#REF!="Yes"</formula>
    </cfRule>
  </conditionalFormatting>
  <pageMargins left="0.7" right="0.7" top="0.75" bottom="0.75" header="0.3" footer="0.3"/>
  <pageSetup paperSize="9" orientation="portrait" r:id="rId1"/>
  <ignoredErrors>
    <ignoredError sqref="A3: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workbookViewId="0">
      <selection sqref="A1:C1"/>
    </sheetView>
  </sheetViews>
  <sheetFormatPr defaultColWidth="8.81640625" defaultRowHeight="14" outlineLevelCol="2" x14ac:dyDescent="0.3"/>
  <cols>
    <col min="1" max="1" width="8.81640625" style="5"/>
    <col min="2" max="2" width="2.1796875" style="5" bestFit="1" customWidth="1"/>
    <col min="3" max="3" width="33.08984375" style="5" customWidth="1"/>
    <col min="4" max="4" width="18.6328125" style="5" customWidth="1" outlineLevel="1"/>
    <col min="5" max="5" width="12.90625" style="5" customWidth="1" outlineLevel="1"/>
    <col min="6" max="6" width="11.453125" style="5" customWidth="1" outlineLevel="2"/>
    <col min="7" max="7" width="11.1796875" style="5" customWidth="1" outlineLevel="2"/>
    <col min="8" max="8" width="16.1796875" style="5" customWidth="1"/>
    <col min="9" max="9" width="14.1796875" style="5" customWidth="1"/>
    <col min="10" max="10" width="15.36328125" style="5" customWidth="1"/>
    <col min="11" max="11" width="86.1796875" style="5" customWidth="1"/>
    <col min="12" max="16384" width="8.81640625" style="5"/>
  </cols>
  <sheetData>
    <row r="1" spans="1:22" s="4" customFormat="1" ht="14.5" thickBot="1" x14ac:dyDescent="0.35">
      <c r="A1" s="187" t="s">
        <v>220</v>
      </c>
      <c r="B1" s="187"/>
      <c r="C1" s="188"/>
    </row>
    <row r="2" spans="1:22" ht="29" thickTop="1" thickBot="1" x14ac:dyDescent="0.35">
      <c r="A2" s="1" t="s">
        <v>0</v>
      </c>
      <c r="B2" s="2"/>
      <c r="C2" s="2" t="s">
        <v>1</v>
      </c>
      <c r="D2" s="2" t="s">
        <v>2</v>
      </c>
      <c r="E2" s="2" t="s">
        <v>3</v>
      </c>
      <c r="F2" s="3" t="s">
        <v>4</v>
      </c>
      <c r="G2" s="3" t="s">
        <v>5</v>
      </c>
      <c r="H2" s="3" t="s">
        <v>6</v>
      </c>
      <c r="I2" s="3" t="s">
        <v>7</v>
      </c>
      <c r="J2" s="3" t="s">
        <v>8</v>
      </c>
      <c r="K2" s="2" t="s">
        <v>23</v>
      </c>
    </row>
    <row r="3" spans="1:22" s="10" customFormat="1" ht="42.5" thickTop="1" x14ac:dyDescent="0.35">
      <c r="A3" s="15" t="s">
        <v>98</v>
      </c>
      <c r="B3" s="13" t="s">
        <v>12</v>
      </c>
      <c r="C3" s="14" t="s">
        <v>99</v>
      </c>
      <c r="D3" s="14" t="s">
        <v>77</v>
      </c>
      <c r="E3" s="9">
        <v>45117</v>
      </c>
      <c r="F3" s="8" t="s">
        <v>26</v>
      </c>
      <c r="G3" s="8" t="s">
        <v>14</v>
      </c>
      <c r="H3" s="8" t="s">
        <v>78</v>
      </c>
      <c r="I3" s="12" t="s">
        <v>56</v>
      </c>
      <c r="J3" s="17">
        <v>45491</v>
      </c>
      <c r="K3" s="111" t="s">
        <v>187</v>
      </c>
      <c r="L3" s="7"/>
      <c r="M3" s="7"/>
      <c r="N3" s="7"/>
      <c r="O3" s="7"/>
      <c r="P3" s="7"/>
      <c r="Q3" s="7"/>
      <c r="R3" s="7"/>
      <c r="S3" s="7"/>
      <c r="T3" s="7"/>
      <c r="U3" s="7"/>
      <c r="V3" s="11"/>
    </row>
    <row r="4" spans="1:22" s="10" customFormat="1" ht="56" x14ac:dyDescent="0.35">
      <c r="A4" s="15" t="s">
        <v>85</v>
      </c>
      <c r="B4" s="13" t="s">
        <v>12</v>
      </c>
      <c r="C4" s="14" t="s">
        <v>86</v>
      </c>
      <c r="D4" s="14" t="s">
        <v>76</v>
      </c>
      <c r="E4" s="9">
        <v>45055</v>
      </c>
      <c r="F4" s="8" t="s">
        <v>26</v>
      </c>
      <c r="G4" s="8" t="s">
        <v>69</v>
      </c>
      <c r="H4" s="8" t="s">
        <v>78</v>
      </c>
      <c r="I4" s="12" t="s">
        <v>56</v>
      </c>
      <c r="J4" s="17">
        <v>45554</v>
      </c>
      <c r="K4" s="16" t="s">
        <v>87</v>
      </c>
      <c r="L4" s="7"/>
      <c r="M4" s="7"/>
      <c r="N4" s="7"/>
      <c r="O4" s="7"/>
      <c r="P4" s="7"/>
      <c r="Q4" s="7"/>
      <c r="R4" s="7"/>
      <c r="S4" s="7"/>
      <c r="T4" s="7"/>
      <c r="U4" s="7"/>
      <c r="V4" s="11"/>
    </row>
    <row r="5" spans="1:22" s="10" customFormat="1" ht="42" x14ac:dyDescent="0.35">
      <c r="A5" s="15" t="s">
        <v>44</v>
      </c>
      <c r="B5" s="13" t="s">
        <v>12</v>
      </c>
      <c r="C5" s="14" t="s">
        <v>45</v>
      </c>
      <c r="D5" s="14" t="s">
        <v>31</v>
      </c>
      <c r="E5" s="9">
        <v>44960</v>
      </c>
      <c r="F5" s="8" t="s">
        <v>26</v>
      </c>
      <c r="G5" s="8" t="s">
        <v>69</v>
      </c>
      <c r="H5" s="8" t="s">
        <v>13</v>
      </c>
      <c r="I5" s="12" t="s">
        <v>56</v>
      </c>
      <c r="J5" s="45">
        <v>45372</v>
      </c>
      <c r="K5" s="16" t="s">
        <v>46</v>
      </c>
      <c r="L5" s="7"/>
      <c r="M5" s="7"/>
      <c r="N5" s="7"/>
      <c r="O5" s="7"/>
      <c r="P5" s="7"/>
      <c r="Q5" s="7"/>
      <c r="R5" s="7"/>
      <c r="S5" s="7"/>
      <c r="T5" s="7"/>
      <c r="U5" s="7"/>
      <c r="V5" s="11"/>
    </row>
  </sheetData>
  <mergeCells count="1">
    <mergeCell ref="A1:C1"/>
  </mergeCells>
  <conditionalFormatting sqref="E3:E5">
    <cfRule type="cellIs" dxfId="18" priority="33" stopIfTrue="1" operator="equal">
      <formula>"Closed"</formula>
    </cfRule>
    <cfRule type="cellIs" dxfId="17" priority="34" stopIfTrue="1" operator="equal">
      <formula>"Live"</formula>
    </cfRule>
  </conditionalFormatting>
  <conditionalFormatting sqref="J3:J5">
    <cfRule type="expression" dxfId="16"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23"/>
  <sheetViews>
    <sheetView workbookViewId="0">
      <pane ySplit="3" topLeftCell="A4" activePane="bottomLeft" state="frozen"/>
      <selection pane="bottomLeft" activeCell="A23" sqref="A23:M23"/>
    </sheetView>
  </sheetViews>
  <sheetFormatPr defaultColWidth="8.81640625" defaultRowHeight="15.5" outlineLevelCol="1" x14ac:dyDescent="0.35"/>
  <cols>
    <col min="1" max="1" width="11.08984375" style="28" customWidth="1"/>
    <col min="2" max="2" width="5.54296875" style="55" customWidth="1"/>
    <col min="3" max="3" width="31.6328125" style="55" customWidth="1"/>
    <col min="4" max="4" width="15.26953125" style="55" bestFit="1" customWidth="1" outlineLevel="1"/>
    <col min="5" max="5" width="15.6328125" style="55" customWidth="1" outlineLevel="1"/>
    <col min="6" max="6" width="14.453125" style="55" hidden="1" customWidth="1" outlineLevel="1"/>
    <col min="7" max="7" width="15.6328125" style="55" customWidth="1"/>
    <col min="8" max="8" width="73.1796875" style="55" customWidth="1"/>
    <col min="9" max="9" width="19.7265625" style="55" bestFit="1" customWidth="1"/>
    <col min="10" max="10" width="18.453125" style="60" customWidth="1"/>
    <col min="11" max="11" width="16.7265625" style="60" bestFit="1" customWidth="1"/>
    <col min="12" max="12" width="22.7265625" style="60" bestFit="1" customWidth="1"/>
    <col min="13" max="13" width="73.1796875" style="55" customWidth="1"/>
    <col min="14" max="16384" width="8.81640625" style="28"/>
  </cols>
  <sheetData>
    <row r="1" spans="1:25" s="40" customFormat="1" ht="23.5" customHeight="1" x14ac:dyDescent="0.35">
      <c r="A1" s="189" t="s">
        <v>61</v>
      </c>
      <c r="B1" s="189"/>
      <c r="C1" s="189"/>
      <c r="D1" s="63"/>
      <c r="E1" s="63"/>
      <c r="F1" s="63"/>
      <c r="G1" s="63"/>
      <c r="H1" s="63"/>
      <c r="I1" s="63"/>
      <c r="J1" s="62"/>
      <c r="K1" s="62"/>
      <c r="L1" s="61"/>
      <c r="M1" s="63"/>
    </row>
    <row r="2" spans="1:25" s="40" customFormat="1" ht="23.5" customHeight="1" thickBot="1" x14ac:dyDescent="0.4">
      <c r="A2" s="185" t="s">
        <v>220</v>
      </c>
      <c r="B2" s="185"/>
      <c r="C2" s="185"/>
      <c r="D2" s="63"/>
      <c r="E2" s="63"/>
      <c r="F2" s="63"/>
      <c r="G2" s="63"/>
      <c r="H2" s="63"/>
      <c r="I2" s="63"/>
      <c r="J2" s="62"/>
      <c r="K2" s="62"/>
      <c r="L2" s="61"/>
      <c r="M2" s="63"/>
    </row>
    <row r="3" spans="1:25" ht="47" thickBot="1" x14ac:dyDescent="0.35">
      <c r="A3" s="192" t="s">
        <v>0</v>
      </c>
      <c r="B3" s="193"/>
      <c r="C3" s="194" t="s">
        <v>1</v>
      </c>
      <c r="D3" s="195" t="s">
        <v>2</v>
      </c>
      <c r="E3" s="196" t="s">
        <v>3</v>
      </c>
      <c r="F3" s="197" t="s">
        <v>4</v>
      </c>
      <c r="G3" s="198" t="s">
        <v>58</v>
      </c>
      <c r="H3" s="198" t="s">
        <v>60</v>
      </c>
      <c r="I3" s="198" t="s">
        <v>59</v>
      </c>
      <c r="J3" s="198" t="s">
        <v>62</v>
      </c>
      <c r="K3" s="198" t="s">
        <v>63</v>
      </c>
      <c r="L3" s="198" t="s">
        <v>64</v>
      </c>
      <c r="M3" s="199" t="s">
        <v>48</v>
      </c>
      <c r="N3" s="29"/>
      <c r="O3" s="29"/>
      <c r="P3" s="29"/>
      <c r="Q3" s="29"/>
      <c r="R3" s="29"/>
      <c r="S3" s="29"/>
      <c r="T3" s="29"/>
      <c r="U3" s="29"/>
      <c r="V3" s="29"/>
      <c r="W3" s="29"/>
      <c r="X3" s="29"/>
    </row>
    <row r="4" spans="1:25" ht="28" x14ac:dyDescent="0.3">
      <c r="A4" s="220" t="s">
        <v>208</v>
      </c>
      <c r="B4" s="221"/>
      <c r="C4" s="222" t="s">
        <v>210</v>
      </c>
      <c r="D4" s="223" t="s">
        <v>76</v>
      </c>
      <c r="E4" s="224">
        <v>45299</v>
      </c>
      <c r="F4" s="225"/>
      <c r="G4" s="191"/>
      <c r="H4" s="191"/>
      <c r="I4" s="191"/>
      <c r="J4" s="191"/>
      <c r="K4" s="191"/>
      <c r="L4" s="191"/>
      <c r="M4" s="191"/>
      <c r="N4" s="29"/>
      <c r="O4" s="29"/>
      <c r="P4" s="29"/>
      <c r="Q4" s="29"/>
      <c r="R4" s="29"/>
      <c r="S4" s="29"/>
      <c r="T4" s="29"/>
      <c r="U4" s="29"/>
      <c r="V4" s="29"/>
      <c r="W4" s="29"/>
      <c r="X4" s="29"/>
    </row>
    <row r="5" spans="1:25" ht="42" x14ac:dyDescent="0.3">
      <c r="A5" s="202" t="s">
        <v>207</v>
      </c>
      <c r="B5" s="207" t="s">
        <v>11</v>
      </c>
      <c r="C5" s="203" t="s">
        <v>209</v>
      </c>
      <c r="D5" s="204" t="s">
        <v>76</v>
      </c>
      <c r="E5" s="205">
        <v>45299</v>
      </c>
      <c r="F5" s="206"/>
      <c r="G5" s="190"/>
      <c r="H5" s="190"/>
      <c r="I5" s="190"/>
      <c r="J5" s="190"/>
      <c r="K5" s="190"/>
      <c r="L5" s="190"/>
      <c r="M5" s="190"/>
      <c r="N5" s="29"/>
      <c r="O5" s="29"/>
      <c r="P5" s="29"/>
      <c r="Q5" s="29"/>
      <c r="R5" s="29"/>
      <c r="S5" s="29"/>
      <c r="T5" s="29"/>
      <c r="U5" s="29"/>
      <c r="V5" s="29"/>
      <c r="W5" s="29"/>
      <c r="X5" s="29"/>
    </row>
    <row r="6" spans="1:25" ht="46.5" x14ac:dyDescent="0.3">
      <c r="A6" s="169" t="s">
        <v>195</v>
      </c>
      <c r="B6" s="201"/>
      <c r="C6" s="171" t="s">
        <v>196</v>
      </c>
      <c r="D6" s="117" t="s">
        <v>32</v>
      </c>
      <c r="E6" s="172">
        <v>45265</v>
      </c>
      <c r="F6" s="173"/>
      <c r="G6" s="117" t="s">
        <v>115</v>
      </c>
      <c r="H6" s="171" t="s">
        <v>224</v>
      </c>
      <c r="I6" s="64"/>
      <c r="J6" s="65"/>
      <c r="K6" s="65"/>
      <c r="L6" s="65"/>
      <c r="M6" s="116"/>
      <c r="N6" s="29"/>
      <c r="O6" s="29"/>
      <c r="P6" s="29"/>
      <c r="Q6" s="29"/>
      <c r="R6" s="29"/>
      <c r="S6" s="29"/>
      <c r="T6" s="29"/>
      <c r="U6" s="29"/>
      <c r="V6" s="29"/>
      <c r="W6" s="29"/>
      <c r="X6" s="29"/>
    </row>
    <row r="7" spans="1:25" ht="31" x14ac:dyDescent="0.35">
      <c r="A7" s="169" t="s">
        <v>194</v>
      </c>
      <c r="B7" s="170" t="s">
        <v>11</v>
      </c>
      <c r="C7" s="171" t="s">
        <v>178</v>
      </c>
      <c r="D7" s="117" t="s">
        <v>76</v>
      </c>
      <c r="E7" s="172">
        <v>45233</v>
      </c>
      <c r="F7" s="174" t="s">
        <v>26</v>
      </c>
      <c r="G7" s="117" t="s">
        <v>115</v>
      </c>
      <c r="H7" s="171" t="s">
        <v>215</v>
      </c>
      <c r="I7" s="99"/>
      <c r="J7" s="100"/>
      <c r="K7" s="102"/>
      <c r="L7" s="30"/>
      <c r="M7" s="91"/>
      <c r="N7" s="98"/>
      <c r="O7" s="98"/>
      <c r="P7" s="98"/>
      <c r="Q7" s="98"/>
      <c r="R7" s="98"/>
      <c r="S7" s="98"/>
      <c r="T7" s="98"/>
      <c r="U7" s="98"/>
      <c r="V7" s="98"/>
      <c r="W7" s="98"/>
      <c r="X7" s="98"/>
    </row>
    <row r="8" spans="1:25" ht="31.5" thickBot="1" x14ac:dyDescent="0.4">
      <c r="A8" s="169" t="s">
        <v>193</v>
      </c>
      <c r="B8" s="170" t="s">
        <v>11</v>
      </c>
      <c r="C8" s="171" t="s">
        <v>179</v>
      </c>
      <c r="D8" s="154" t="s">
        <v>27</v>
      </c>
      <c r="E8" s="172">
        <v>45225</v>
      </c>
      <c r="F8" s="173" t="s">
        <v>26</v>
      </c>
      <c r="G8" s="117" t="s">
        <v>115</v>
      </c>
      <c r="H8" s="171" t="s">
        <v>198</v>
      </c>
      <c r="I8" s="113" t="s">
        <v>115</v>
      </c>
      <c r="J8" s="114" t="s">
        <v>13</v>
      </c>
      <c r="K8" s="115" t="str">
        <f>LOOKUP(J8,[3]Lookups!$A$3:$A$20,[3]Lookups!$B$3:$B$20)</f>
        <v>Report to Panel</v>
      </c>
      <c r="L8" s="219"/>
      <c r="M8" s="200"/>
      <c r="N8" s="98"/>
      <c r="O8" s="98"/>
      <c r="P8" s="98"/>
      <c r="Q8" s="98"/>
      <c r="R8" s="98"/>
      <c r="S8" s="98"/>
      <c r="T8" s="98"/>
      <c r="U8" s="98"/>
      <c r="V8" s="98"/>
      <c r="W8" s="98"/>
      <c r="X8" s="98"/>
    </row>
    <row r="9" spans="1:25" ht="47" thickBot="1" x14ac:dyDescent="0.4">
      <c r="A9" s="169" t="s">
        <v>148</v>
      </c>
      <c r="B9" s="175"/>
      <c r="C9" s="171" t="s">
        <v>176</v>
      </c>
      <c r="D9" s="117" t="s">
        <v>76</v>
      </c>
      <c r="E9" s="172">
        <v>45182</v>
      </c>
      <c r="F9" s="176"/>
      <c r="G9" s="117" t="s">
        <v>115</v>
      </c>
      <c r="H9" s="171" t="s">
        <v>212</v>
      </c>
      <c r="I9" s="46"/>
      <c r="J9" s="48"/>
      <c r="K9" s="24"/>
      <c r="L9" s="20"/>
      <c r="M9" s="116"/>
      <c r="N9" s="98"/>
      <c r="O9" s="98"/>
      <c r="P9" s="98"/>
      <c r="Q9" s="98"/>
      <c r="R9" s="98"/>
      <c r="S9" s="98"/>
      <c r="T9" s="98"/>
      <c r="U9" s="98"/>
      <c r="V9" s="98"/>
      <c r="W9" s="98"/>
      <c r="X9" s="98"/>
    </row>
    <row r="10" spans="1:25" ht="62" x14ac:dyDescent="0.3">
      <c r="A10" s="244" t="s">
        <v>116</v>
      </c>
      <c r="B10" s="245"/>
      <c r="C10" s="234" t="s">
        <v>114</v>
      </c>
      <c r="D10" s="245" t="s">
        <v>27</v>
      </c>
      <c r="E10" s="246">
        <v>45146</v>
      </c>
      <c r="F10" s="245" t="s">
        <v>10</v>
      </c>
      <c r="G10" s="245" t="s">
        <v>115</v>
      </c>
      <c r="H10" s="234" t="s">
        <v>154</v>
      </c>
      <c r="I10" s="240"/>
      <c r="J10" s="241" t="s">
        <v>111</v>
      </c>
      <c r="K10" s="241"/>
      <c r="L10" s="241" t="s">
        <v>155</v>
      </c>
      <c r="M10" s="247"/>
      <c r="N10" s="29"/>
      <c r="O10" s="29"/>
      <c r="P10" s="29"/>
      <c r="Q10" s="29"/>
      <c r="R10" s="29"/>
      <c r="S10" s="29"/>
      <c r="T10" s="29"/>
      <c r="U10" s="29"/>
      <c r="V10" s="29"/>
      <c r="W10" s="29"/>
      <c r="X10" s="29"/>
    </row>
    <row r="11" spans="1:25" ht="62" x14ac:dyDescent="0.3">
      <c r="A11" s="169" t="s">
        <v>124</v>
      </c>
      <c r="B11" s="117"/>
      <c r="C11" s="171" t="s">
        <v>28</v>
      </c>
      <c r="D11" s="177" t="s">
        <v>76</v>
      </c>
      <c r="E11" s="178">
        <v>45142</v>
      </c>
      <c r="F11" s="117"/>
      <c r="G11" s="172" t="s">
        <v>115</v>
      </c>
      <c r="H11" s="171" t="s">
        <v>199</v>
      </c>
      <c r="I11" s="64"/>
      <c r="J11" s="65"/>
      <c r="K11" s="65"/>
      <c r="L11" s="65"/>
      <c r="M11" s="116"/>
      <c r="N11" s="29"/>
      <c r="O11" s="29"/>
      <c r="P11" s="29"/>
      <c r="Q11" s="29"/>
      <c r="R11" s="29"/>
      <c r="S11" s="29"/>
      <c r="T11" s="29"/>
      <c r="U11" s="29"/>
      <c r="V11" s="29"/>
      <c r="W11" s="29"/>
      <c r="X11" s="29"/>
    </row>
    <row r="12" spans="1:25" ht="93.5" customHeight="1" x14ac:dyDescent="0.3">
      <c r="A12" s="244" t="s">
        <v>108</v>
      </c>
      <c r="B12" s="245"/>
      <c r="C12" s="234" t="s">
        <v>109</v>
      </c>
      <c r="D12" s="245" t="s">
        <v>110</v>
      </c>
      <c r="E12" s="246">
        <v>45134</v>
      </c>
      <c r="F12" s="248"/>
      <c r="G12" s="249">
        <v>45148</v>
      </c>
      <c r="H12" s="234" t="s">
        <v>156</v>
      </c>
      <c r="I12" s="250"/>
      <c r="J12" s="241" t="s">
        <v>111</v>
      </c>
      <c r="K12" s="250"/>
      <c r="L12" s="241" t="s">
        <v>132</v>
      </c>
      <c r="M12" s="240" t="s">
        <v>136</v>
      </c>
      <c r="N12" s="29"/>
      <c r="O12" s="29"/>
      <c r="P12" s="29"/>
      <c r="Q12" s="29"/>
      <c r="R12" s="29"/>
      <c r="S12" s="29"/>
      <c r="T12" s="29"/>
      <c r="U12" s="29"/>
      <c r="V12" s="29"/>
      <c r="W12" s="29"/>
      <c r="X12" s="29"/>
    </row>
    <row r="13" spans="1:25" customFormat="1" ht="77.5" x14ac:dyDescent="0.35">
      <c r="A13" s="251" t="s">
        <v>100</v>
      </c>
      <c r="B13" s="252"/>
      <c r="C13" s="253" t="s">
        <v>135</v>
      </c>
      <c r="D13" s="254" t="s">
        <v>27</v>
      </c>
      <c r="E13" s="255">
        <v>45132</v>
      </c>
      <c r="F13" s="252" t="s">
        <v>26</v>
      </c>
      <c r="G13" s="256">
        <v>45148</v>
      </c>
      <c r="H13" s="234" t="s">
        <v>105</v>
      </c>
      <c r="I13" s="257"/>
      <c r="J13" s="258"/>
      <c r="K13" s="259"/>
      <c r="L13" s="260"/>
      <c r="M13" s="261"/>
      <c r="N13" s="29"/>
      <c r="O13" s="29"/>
      <c r="P13" s="29"/>
      <c r="Q13" s="29"/>
      <c r="R13" s="29"/>
      <c r="S13" s="29"/>
      <c r="T13" s="29"/>
      <c r="U13" s="29"/>
      <c r="V13" s="29"/>
      <c r="W13" s="29"/>
      <c r="X13" s="29"/>
      <c r="Y13" s="92"/>
    </row>
    <row r="14" spans="1:25" customFormat="1" ht="77.5" x14ac:dyDescent="0.35">
      <c r="A14" s="208" t="s">
        <v>102</v>
      </c>
      <c r="B14" s="209"/>
      <c r="C14" s="210" t="s">
        <v>103</v>
      </c>
      <c r="D14" s="211" t="s">
        <v>27</v>
      </c>
      <c r="E14" s="212">
        <v>45114</v>
      </c>
      <c r="F14" s="209" t="s">
        <v>26</v>
      </c>
      <c r="G14" s="213">
        <v>45148</v>
      </c>
      <c r="H14" s="214" t="s">
        <v>227</v>
      </c>
      <c r="I14" s="215"/>
      <c r="J14" s="216"/>
      <c r="K14" s="217"/>
      <c r="L14" s="218"/>
      <c r="M14" s="200"/>
      <c r="N14" s="29"/>
      <c r="O14" s="29"/>
      <c r="P14" s="29"/>
      <c r="Q14" s="29"/>
      <c r="R14" s="29"/>
      <c r="S14" s="29"/>
      <c r="T14" s="29"/>
      <c r="U14" s="29"/>
      <c r="V14" s="29"/>
      <c r="W14" s="29"/>
      <c r="X14" s="29"/>
      <c r="Y14" s="92"/>
    </row>
    <row r="15" spans="1:25" s="55" customFormat="1" ht="62" x14ac:dyDescent="0.35">
      <c r="A15" s="262" t="s">
        <v>72</v>
      </c>
      <c r="B15" s="263"/>
      <c r="C15" s="264" t="s">
        <v>73</v>
      </c>
      <c r="D15" s="265" t="s">
        <v>76</v>
      </c>
      <c r="E15" s="266">
        <v>45028</v>
      </c>
      <c r="F15" s="267" t="s">
        <v>10</v>
      </c>
      <c r="G15" s="268">
        <v>45120</v>
      </c>
      <c r="H15" s="269" t="s">
        <v>97</v>
      </c>
      <c r="I15" s="240"/>
      <c r="J15" s="241" t="s">
        <v>62</v>
      </c>
      <c r="K15" s="243"/>
      <c r="L15" s="241" t="s">
        <v>94</v>
      </c>
      <c r="M15" s="240"/>
    </row>
    <row r="16" spans="1:25" s="85" customFormat="1" ht="78" thickBot="1" x14ac:dyDescent="0.4">
      <c r="A16" s="270" t="s">
        <v>70</v>
      </c>
      <c r="B16" s="245"/>
      <c r="C16" s="234" t="s">
        <v>71</v>
      </c>
      <c r="D16" s="271" t="s">
        <v>76</v>
      </c>
      <c r="E16" s="272">
        <v>45028</v>
      </c>
      <c r="F16" s="273" t="s">
        <v>10</v>
      </c>
      <c r="G16" s="249">
        <v>45120</v>
      </c>
      <c r="H16" s="239" t="s">
        <v>150</v>
      </c>
      <c r="I16" s="240"/>
      <c r="J16" s="241" t="s">
        <v>62</v>
      </c>
      <c r="K16" s="243"/>
      <c r="L16" s="241" t="s">
        <v>94</v>
      </c>
      <c r="M16" s="240"/>
      <c r="N16" s="86"/>
      <c r="O16" s="36"/>
      <c r="P16" s="36"/>
      <c r="Q16" s="37"/>
      <c r="R16" s="37"/>
      <c r="S16" s="36"/>
      <c r="T16" s="35"/>
      <c r="U16" s="35"/>
      <c r="V16" s="38"/>
    </row>
    <row r="17" spans="1:13" ht="140" thickBot="1" x14ac:dyDescent="0.4">
      <c r="A17" s="242" t="s">
        <v>74</v>
      </c>
      <c r="B17" s="233"/>
      <c r="C17" s="234" t="s">
        <v>75</v>
      </c>
      <c r="D17" s="274" t="s">
        <v>77</v>
      </c>
      <c r="E17" s="275">
        <v>45022</v>
      </c>
      <c r="F17" s="276" t="s">
        <v>10</v>
      </c>
      <c r="G17" s="238">
        <v>45085</v>
      </c>
      <c r="H17" s="277" t="s">
        <v>213</v>
      </c>
      <c r="I17" s="240" t="s">
        <v>25</v>
      </c>
      <c r="J17" s="241" t="s">
        <v>62</v>
      </c>
      <c r="K17" s="243" t="s">
        <v>25</v>
      </c>
      <c r="L17" s="241" t="s">
        <v>93</v>
      </c>
      <c r="M17" s="240" t="s">
        <v>190</v>
      </c>
    </row>
    <row r="18" spans="1:13" ht="155.5" thickBot="1" x14ac:dyDescent="0.35">
      <c r="A18" s="242" t="s">
        <v>66</v>
      </c>
      <c r="B18" s="233"/>
      <c r="C18" s="234" t="s">
        <v>67</v>
      </c>
      <c r="D18" s="237" t="s">
        <v>68</v>
      </c>
      <c r="E18" s="236">
        <v>45014</v>
      </c>
      <c r="F18" s="237" t="s">
        <v>10</v>
      </c>
      <c r="G18" s="238">
        <v>45120</v>
      </c>
      <c r="H18" s="239" t="s">
        <v>214</v>
      </c>
      <c r="I18" s="240" t="s">
        <v>25</v>
      </c>
      <c r="J18" s="241" t="s">
        <v>62</v>
      </c>
      <c r="K18" s="243" t="s">
        <v>25</v>
      </c>
      <c r="L18" s="245" t="s">
        <v>188</v>
      </c>
      <c r="M18" s="240" t="s">
        <v>189</v>
      </c>
    </row>
    <row r="19" spans="1:13" ht="118" customHeight="1" thickBot="1" x14ac:dyDescent="0.35">
      <c r="A19" s="95" t="s">
        <v>51</v>
      </c>
      <c r="B19" s="94" t="s">
        <v>50</v>
      </c>
      <c r="C19" s="171" t="s">
        <v>57</v>
      </c>
      <c r="D19" s="111" t="s">
        <v>39</v>
      </c>
      <c r="E19" s="45">
        <v>44991</v>
      </c>
      <c r="F19" s="106" t="s">
        <v>10</v>
      </c>
      <c r="G19" s="45">
        <v>45240</v>
      </c>
      <c r="H19" s="112" t="s">
        <v>226</v>
      </c>
      <c r="I19" s="18"/>
      <c r="J19" s="71"/>
      <c r="K19" s="24"/>
      <c r="L19" s="20"/>
      <c r="M19" s="64"/>
    </row>
    <row r="20" spans="1:13" s="29" customFormat="1" ht="186.5" thickBot="1" x14ac:dyDescent="0.35">
      <c r="A20" s="95" t="s">
        <v>106</v>
      </c>
      <c r="B20" s="170" t="s">
        <v>11</v>
      </c>
      <c r="C20" s="171" t="s">
        <v>107</v>
      </c>
      <c r="D20" s="180" t="s">
        <v>15</v>
      </c>
      <c r="E20" s="181">
        <v>44963</v>
      </c>
      <c r="F20" s="180"/>
      <c r="G20" s="179">
        <v>45148</v>
      </c>
      <c r="H20" s="112" t="s">
        <v>225</v>
      </c>
      <c r="I20" s="64"/>
      <c r="J20" s="65" t="s">
        <v>62</v>
      </c>
      <c r="K20" s="59"/>
      <c r="L20" s="65"/>
      <c r="M20" s="64" t="s">
        <v>133</v>
      </c>
    </row>
    <row r="21" spans="1:13" s="29" customFormat="1" ht="264" thickBot="1" x14ac:dyDescent="0.35">
      <c r="A21" s="242" t="s">
        <v>40</v>
      </c>
      <c r="B21" s="233"/>
      <c r="C21" s="234" t="s">
        <v>41</v>
      </c>
      <c r="D21" s="235" t="s">
        <v>29</v>
      </c>
      <c r="E21" s="236">
        <v>44894</v>
      </c>
      <c r="F21" s="237" t="s">
        <v>10</v>
      </c>
      <c r="G21" s="238">
        <v>45148</v>
      </c>
      <c r="H21" s="239" t="s">
        <v>151</v>
      </c>
      <c r="I21" s="240" t="s">
        <v>79</v>
      </c>
      <c r="J21" s="241" t="s">
        <v>131</v>
      </c>
      <c r="K21" s="243">
        <v>44827</v>
      </c>
      <c r="L21" s="241" t="s">
        <v>80</v>
      </c>
      <c r="M21" s="240" t="s">
        <v>134</v>
      </c>
    </row>
    <row r="22" spans="1:13" s="29" customFormat="1" ht="217" x14ac:dyDescent="0.3">
      <c r="A22" s="95" t="s">
        <v>95</v>
      </c>
      <c r="B22" s="170"/>
      <c r="C22" s="171" t="s">
        <v>96</v>
      </c>
      <c r="D22" s="182"/>
      <c r="E22" s="181">
        <v>44832</v>
      </c>
      <c r="F22" s="180"/>
      <c r="G22" s="179">
        <v>45148</v>
      </c>
      <c r="H22" s="112" t="s">
        <v>152</v>
      </c>
      <c r="I22" s="64"/>
      <c r="J22" s="65" t="s">
        <v>89</v>
      </c>
      <c r="K22" s="59"/>
      <c r="L22" s="65"/>
      <c r="M22" s="64"/>
    </row>
    <row r="23" spans="1:13" ht="108.5" x14ac:dyDescent="0.3">
      <c r="A23" s="278" t="s">
        <v>42</v>
      </c>
      <c r="B23" s="279"/>
      <c r="C23" s="280" t="s">
        <v>82</v>
      </c>
      <c r="D23" s="281" t="s">
        <v>43</v>
      </c>
      <c r="E23" s="282">
        <v>44690</v>
      </c>
      <c r="F23" s="283" t="s">
        <v>10</v>
      </c>
      <c r="G23" s="284">
        <v>45148</v>
      </c>
      <c r="H23" s="285" t="s">
        <v>153</v>
      </c>
      <c r="I23" s="286" t="s">
        <v>88</v>
      </c>
      <c r="J23" s="287" t="s">
        <v>89</v>
      </c>
      <c r="K23" s="287" t="s">
        <v>89</v>
      </c>
      <c r="L23" s="287" t="s">
        <v>89</v>
      </c>
      <c r="M23" s="286"/>
    </row>
  </sheetData>
  <mergeCells count="3">
    <mergeCell ref="A1:C1"/>
    <mergeCell ref="A2:C2"/>
    <mergeCell ref="A3:B3"/>
  </mergeCells>
  <phoneticPr fontId="4" type="noConversion"/>
  <conditionalFormatting sqref="E13:E23">
    <cfRule type="cellIs" dxfId="15" priority="11" stopIfTrue="1" operator="equal">
      <formula>"Closed"</formula>
    </cfRule>
    <cfRule type="cellIs" dxfId="14" priority="12" stopIfTrue="1" operator="equal">
      <formula>"Live"</formula>
    </cfRule>
  </conditionalFormatting>
  <conditionalFormatting sqref="E11:F11">
    <cfRule type="cellIs" dxfId="13" priority="1" stopIfTrue="1" operator="equal">
      <formula>"Closed"</formula>
    </cfRule>
    <cfRule type="cellIs" dxfId="12" priority="2" stopIfTrue="1" operator="equal">
      <formula>"Live"</formula>
    </cfRule>
  </conditionalFormatting>
  <conditionalFormatting sqref="F6">
    <cfRule type="cellIs" dxfId="11" priority="5" stopIfTrue="1" operator="equal">
      <formula>"Closed"</formula>
    </cfRule>
    <cfRule type="cellIs" dxfId="10" priority="6" stopIfTrue="1" operator="equal">
      <formula>"Live"</formula>
    </cfRule>
  </conditionalFormatting>
  <conditionalFormatting sqref="F8">
    <cfRule type="cellIs" dxfId="9" priority="7" stopIfTrue="1" operator="equal">
      <formula>"Closed"</formula>
    </cfRule>
    <cfRule type="cellIs" dxfId="8" priority="8" stopIfTrue="1" operator="equal">
      <formula>"Live"</formula>
    </cfRule>
  </conditionalFormatting>
  <conditionalFormatting sqref="F13:F14">
    <cfRule type="cellIs" dxfId="7" priority="19" stopIfTrue="1" operator="equal">
      <formula>"Closed"</formula>
    </cfRule>
    <cfRule type="cellIs" dxfId="6" priority="20" stopIfTrue="1" operator="equal">
      <formula>"Live"</formula>
    </cfRule>
  </conditionalFormatting>
  <conditionalFormatting sqref="G19">
    <cfRule type="cellIs" dxfId="5" priority="9" stopIfTrue="1" operator="equal">
      <formula>"Closed"</formula>
    </cfRule>
    <cfRule type="cellIs" dxfId="4" priority="10" stopIfTrue="1" operator="equal">
      <formula>"Live"</formula>
    </cfRule>
  </conditionalFormatting>
  <conditionalFormatting sqref="S16">
    <cfRule type="containsText" dxfId="3" priority="29" operator="containsText" text="Y">
      <formula>NOT(ISERROR(SEARCH("Y",S16)))</formula>
    </cfRule>
    <cfRule type="containsText" dxfId="2" priority="30" operator="containsText" text="N">
      <formula>NOT(ISERROR(SEARCH("N",S16)))</formula>
    </cfRule>
  </conditionalFormatting>
  <pageMargins left="0.7" right="0.7" top="0.75" bottom="0.75" header="0.3" footer="0.3"/>
  <pageSetup paperSize="9" orientation="portrait" r:id="rId1"/>
  <ignoredErrors>
    <ignoredError sqref="A4:A2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9" ma:contentTypeDescription="Create a new document." ma:contentTypeScope="" ma:versionID="af0741218f0b670bafd163e25e4b7a9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2bf543e0ccc83aeabc4975fa53b149f6"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0D5836-D2D4-44C8-91E1-D9C793150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26C09-6539-49EF-91DC-CBEE7A148A3F}">
  <ds:schemaRefs>
    <ds:schemaRef ds:uri="d5e8df70-7ba7-462a-92bc-0eb2af61e599"/>
    <ds:schemaRef ds:uri="http://purl.org/dc/dcmitype/"/>
    <ds:schemaRef ds:uri="http://schemas.openxmlformats.org/package/2006/metadata/core-properties"/>
    <ds:schemaRef ds:uri="45b145c3-dbb9-4688-9b7f-e659acfa9075"/>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2024-03-07T14:52:55Z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