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5. 2024/"/>
    </mc:Choice>
  </mc:AlternateContent>
  <xr:revisionPtr revIDLastSave="184" documentId="8_{853A626C-1760-4EF9-88A3-85E2A48C246E}" xr6:coauthVersionLast="47" xr6:coauthVersionMax="47" xr10:uidLastSave="{29EF0CDB-B2C1-423A-A5B5-2642BF6B50AF}"/>
  <bookViews>
    <workbookView xWindow="130" yWindow="0" windowWidth="19180" windowHeight="10900" xr2:uid="{4C89A52D-A430-4C8E-B9AA-1DF14AF2DBCE}"/>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4" l="1"/>
  <c r="G8" i="4"/>
  <c r="J27" i="1" l="1"/>
  <c r="K8" i="6"/>
  <c r="J19" i="1"/>
</calcChain>
</file>

<file path=xl/sharedStrings.xml><?xml version="1.0" encoding="utf-8"?>
<sst xmlns="http://schemas.openxmlformats.org/spreadsheetml/2006/main" count="551" uniqueCount="228">
  <si>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</si>
  <si>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</si>
  <si>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</si>
  <si>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</si>
  <si>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</si>
  <si>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</si>
  <si>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</si>
  <si>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</si>
  <si>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</si>
  <si>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</si>
  <si>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</si>
  <si>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</si>
  <si>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</si>
  <si>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</si>
  <si>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</si>
  <si>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</si>
  <si>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</si>
  <si>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</si>
  <si>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</si>
  <si>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</si>
  <si>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</si>
  <si>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</si>
  <si>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</si>
  <si>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</si>
  <si>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</si>
  <si>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</si>
  <si>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</si>
  <si>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</si>
  <si>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</si>
  <si>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</si>
  <si>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</si>
  <si>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</si>
  <si>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</si>
  <si>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</si>
  <si>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</si>
  <si>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</si>
  <si>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</si>
  <si>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</si>
  <si>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</si>
  <si>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</si>
  <si>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</si>
  <si>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</si>
  <si>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</si>
  <si>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</si>
  <si>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</si>
  <si>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</si>
  <si>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</si>
  <si>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</si>
  <si>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</si>
  <si>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</si>
  <si>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</si>
  <si>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</si>
  <si>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</si>
  <si>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</si>
  <si>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</si>
  <si>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</si>
  <si>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</si>
  <si>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</si>
  <si>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</si>
  <si>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</si>
  <si>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</si>
  <si>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</si>
  <si>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</si>
  <si>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</si>
  <si>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</si>
  <si>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</si>
  <si>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</si>
  <si>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</si>
  <si>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</si>
  <si>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</si>
  <si>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</si>
  <si>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</si>
  <si>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</si>
  <si>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</si>
  <si>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</si>
  <si>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</si>
  <si>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</si>
  <si>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</si>
  <si>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</si>
  <si>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</si>
  <si>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Jenny Rawlinson, BUUK</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</si>
  <si>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</si>
  <si>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</si>
  <si>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</si>
  <si>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</si>
  <si>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</si>
  <si>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</si>
  <si>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</si>
  <si>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</si>
  <si>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</si>
  <si>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Effective date</t>
  </si>
  <si>
    <t>Implemented</t>
  </si>
  <si>
    <t>IGT 165</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</si>
  <si>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</si>
  <si>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</si>
  <si>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</si>
  <si>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</si>
  <si>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</si>
  <si>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</si>
  <si>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</si>
  <si>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</si>
  <si>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</si>
  <si>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</si>
  <si>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</si>
  <si>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</si>
  <si>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</si>
  <si>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</si>
  <si>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</si>
  <si>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</si>
  <si>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</si>
  <si>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</si>
  <si>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</si>
  <si>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</si>
  <si>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</si>
  <si>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</si>
  <si>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</si>
  <si>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</si>
  <si>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</si>
  <si>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</si>
  <si>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</si>
  <si>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</si>
  <si>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</si>
  <si>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</si>
  <si>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</si>
  <si>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</si>
  <si>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</si>
  <si>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</si>
  <si>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</si>
  <si>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</si>
  <si>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</si>
  <si>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</si>
  <si>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</si>
  <si>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</si>
  <si>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</si>
  <si>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</si>
  <si>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</si>
  <si>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</si>
  <si>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IGT 168</t>
  </si>
  <si>
    <t>IGT170</t>
  </si>
  <si>
    <t>IGT171</t>
  </si>
  <si>
    <t>Resolution of Missing Messages following Central Switching Service implementation and integration with REC Change R0067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</si>
  <si>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</si>
  <si>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</si>
  <si>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</si>
  <si>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</si>
  <si>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</si>
  <si>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</si>
  <si>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</si>
  <si>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</si>
  <si>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IGT172</t>
  </si>
  <si>
    <t>The IGTs have not been marked as an impacted group. The intention is for the modification to work on IGT Sites.  
This modification is still under development and an equivalent mod IGT167 has been raised in the IGT UNC.</t>
  </si>
  <si>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</si>
  <si>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</si>
  <si>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</si>
  <si>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</si>
  <si>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</si>
  <si>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</si>
  <si>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</si>
  <si>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</si>
  <si>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</si>
  <si>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</si>
  <si>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</si>
  <si>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</si>
  <si>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</si>
  <si>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</si>
  <si>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</si>
  <si>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Final Mod Report</t>
  </si>
  <si>
    <t>0858</t>
  </si>
  <si>
    <t>Amendment to Network Entry Provision at Shell St Fergus Terminal</t>
  </si>
  <si>
    <t>Shell</t>
  </si>
  <si>
    <t>Awaiting Implementation</t>
  </si>
  <si>
    <t>0857</t>
  </si>
  <si>
    <t>Revision to the Determination of Non-Transmission Services Gas Year Target Revenue</t>
  </si>
  <si>
    <t>NTSCMF</t>
  </si>
  <si>
    <t xml:space="preserve">Awaiting Ofgem Decision </t>
  </si>
  <si>
    <t>Implementation</t>
  </si>
  <si>
    <t>Introduction of Trials for Non-Daily Metered (NDM) Demand Side Response (DSR)</t>
  </si>
  <si>
    <t>Implementation not recommended by Panel</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</si>
  <si>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</si>
  <si>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</si>
  <si>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</si>
  <si>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</si>
  <si>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</si>
  <si>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</si>
  <si>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</si>
  <si>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</si>
  <si>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Standalone</t>
  </si>
  <si>
    <t>To review the meter read submission windows.
First Workgroup Nov 2023</t>
  </si>
  <si>
    <t>Barrow Shipping</t>
  </si>
  <si>
    <t>The Legal Draft provider for the UNC mod believes that title for the gas needs to be 'handed off' between the two codes.  This will likely require an amendment to Section J of the IGT UNC 
IGT 172 has been raised</t>
  </si>
  <si>
    <t>Proposer of UNC 0843 has indicated that they are keen to have the same obligations as the UNC with regards to Shrinkage. The UNC Modification Proposer has indicated that they are willing to raise a Modification to enable this.  
IGT UNC Modification IGT 165 raised</t>
  </si>
  <si>
    <t xml:space="preserve">This Modification seeks to provide Shippers with the ability to effectively manage their Settlement Performance Obligations and Transportation Costs for Vacant sites. </t>
  </si>
  <si>
    <t>04/11/2023 in line with UNC701</t>
  </si>
  <si>
    <t>0863</t>
  </si>
  <si>
    <t>0864</t>
  </si>
  <si>
    <t>0865</t>
  </si>
  <si>
    <t>Permitting DNOs to charge Shippers negative Supplier of Last Resort (SoLR) unit rates</t>
  </si>
  <si>
    <t>UNC TPD (Transportation Principal Document) Section Y part B only permits Distribution Network Operators (DNOs) to charge positive unit rates to Shippers, this modification permits negative rates.</t>
  </si>
  <si>
    <t>Indications from the Proposer that the mod will be raised in the REC. Mod not yet withdrawn.</t>
  </si>
  <si>
    <t>UNC legal text will impact on the IGT UNC. Mod mitigates DN risk. Similar risk may be identified for IGTs which would require an IGT UNC mod for the same purpose.</t>
  </si>
  <si>
    <t>This Modification is being raised to specifically address the Settlement issues arising from the P1 Incident on CSS.
Approved for implementation at October's Panel - with Ofgem.</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</si>
  <si>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The Modification Panel has considered the Alternative Modification above, at their meeting on Thursday 19 October 2023 and highlighted that there is a potential IGT-UNC impact.</t>
  </si>
  <si>
    <t>Closed</t>
  </si>
  <si>
    <t>Effective Date</t>
  </si>
  <si>
    <t>Representations Invited</t>
  </si>
  <si>
    <t>Withdrawn</t>
  </si>
  <si>
    <t>End of process</t>
  </si>
  <si>
    <t>0866</t>
  </si>
  <si>
    <t>0867</t>
  </si>
  <si>
    <t>Amendments to Demand Side Response (DSR) Aggregation Arrangements</t>
  </si>
  <si>
    <t>Gas Demand Side Response (DSR) Aggregation Arrangements</t>
  </si>
  <si>
    <t xml:space="preserve">They may require a consequent IGT mod if implemented.  </t>
  </si>
  <si>
    <t>IGT sites are expected to be included in the trials. Sent out for shortened consultation. Panel did not recommend implementation. Gone to Ofgem for decision</t>
  </si>
  <si>
    <r>
      <rPr>
        <sz val="12"/>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rFont val="Calibri"/>
        <family val="2"/>
        <scheme val="minor"/>
      </rPr>
      <t xml:space="preserve">
</t>
    </r>
    <r>
      <rPr>
        <sz val="12"/>
        <rFont val="Arial"/>
        <family val="2"/>
      </rPr>
      <t>This modification is still under development and an equivalent mod IGT165 has been raised in the IGT UNC.</t>
    </r>
  </si>
  <si>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IGT172 has now been raised.</t>
  </si>
  <si>
    <t>Fax references can be found in the IGT UNC. Current view to mirror mechanism agreed in UNC.</t>
  </si>
  <si>
    <t>Live/Closed</t>
  </si>
  <si>
    <t>Panel Consideration</t>
  </si>
  <si>
    <t>18/12/2023 in line with RC0067</t>
  </si>
  <si>
    <t>Rejected</t>
  </si>
  <si>
    <t>Correct as of 07/03/2024</t>
  </si>
  <si>
    <t>Indicative date of June release, however, no final confirmation of this yet.</t>
  </si>
  <si>
    <t>Ofgem have advised that the expected decision date has been revised from 28th June 2024 to 1st April 2024.</t>
  </si>
  <si>
    <t>18/12/23 in line with RC0067</t>
  </si>
  <si>
    <t>IGT sites included through UNC governance and not at supply point level. UNC0865 has now been implemented.</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</si>
  <si>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
UNC0836 was implemented 18/12/23.</t>
  </si>
  <si>
    <r>
      <t xml:space="preserve">Cross-code implications anticipated as all parties of the IGT UNC are also parties in the DSC.
</t>
    </r>
    <r>
      <rPr>
        <sz val="12"/>
        <color rgb="FFFF0000"/>
        <rFont val="Arial"/>
        <family val="2"/>
      </rPr>
      <t>0841A has now been withdrawn.  0841 has just gone out for consultation - due back 7th March 2024.</t>
    </r>
  </si>
  <si>
    <r>
      <t xml:space="preserve">Modification is at early stages, it has been to Panel and assigned to Workgroup.  There were some questions raised on the IGT side which the proposer would take away and review.  Proposer to attend September IGT Workgroup.
</t>
    </r>
    <r>
      <rPr>
        <sz val="12"/>
        <color rgb="FFFF0000"/>
        <rFont val="Arial"/>
        <family val="2"/>
      </rPr>
      <t>This has now been withdrawn by the proposer.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</si>
</sst>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6"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
      <sz val="12"/>
      <name val="Arial"/>
      <family val="2"/>
    </font>
    <font>
      <sz val="11"/>
      <color indexed="8"/>
      <name val="Calibri"/>
      <family val="2"/>
    </font>
    <font>
      <sz val="11"/>
      <color theme="1"/>
      <name val="Arial"/>
      <family val="2"/>
      <charset val="204"/>
    </font>
    <font>
      <sz val="11"/>
      <color rgb="FFFF0000"/>
      <name val="Arial"/>
      <family val="2"/>
      <charset val="204"/>
    </font>
    <font>
      <sz val="11"/>
      <name val="Calibri"/>
      <family val="2"/>
      <scheme val="minor"/>
    </font>
    <font>
      <b/>
      <sz val="12"/>
      <name val="Arial"/>
      <family val="2"/>
    </font>
    <font>
      <sz val="12"/>
      <name val="Calibri"/>
      <family val="2"/>
      <scheme val="minor"/>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right style="thick">
        <color indexed="64"/>
      </right>
      <top style="thick">
        <color indexed="64"/>
      </top>
      <bottom/>
      <diagonal/>
    </border>
    <border>
      <left/>
      <right style="thin">
        <color auto="1"/>
      </right>
      <top style="thick">
        <color indexed="64"/>
      </top>
      <bottom/>
      <diagonal/>
    </border>
    <border>
      <left style="thin">
        <color auto="1"/>
      </left>
      <right/>
      <top style="thick">
        <color indexed="64"/>
      </top>
      <bottom/>
      <diagonal/>
    </border>
    <border>
      <left style="medium">
        <color indexed="64"/>
      </left>
      <right style="medium">
        <color indexed="64"/>
      </right>
      <top style="medium">
        <color indexed="64"/>
      </top>
      <bottom/>
      <diagonal/>
    </border>
    <border>
      <left style="thin">
        <color auto="1"/>
      </left>
      <right style="thick">
        <color indexed="64"/>
      </right>
      <top style="thick">
        <color indexed="64"/>
      </top>
      <bottom/>
      <diagonal/>
    </border>
    <border>
      <left/>
      <right/>
      <top style="thick">
        <color indexed="64"/>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1"/>
      </right>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right style="thick">
        <color indexed="64"/>
      </right>
      <top style="medium">
        <color theme="1"/>
      </top>
      <bottom style="medium">
        <color theme="1"/>
      </bottom>
      <diagonal/>
    </border>
    <border>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ck">
        <color indexed="64"/>
      </left>
      <right style="thick">
        <color indexed="64"/>
      </right>
      <top style="medium">
        <color theme="1"/>
      </top>
      <bottom style="medium">
        <color theme="1"/>
      </bottom>
      <diagonal/>
    </border>
    <border>
      <left style="thick">
        <color indexed="64"/>
      </left>
      <right style="medium">
        <color theme="1"/>
      </right>
      <top style="medium">
        <color theme="1"/>
      </top>
      <bottom style="medium">
        <color theme="1"/>
      </bottom>
      <diagonal/>
    </border>
    <border>
      <left/>
      <right/>
      <top style="thin">
        <color auto="1"/>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9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0" xfId="0" quotePrefix="1" applyNumberFormat="1" applyFont="1" applyBorder="1" applyAlignment="1" applyProtection="1">
      <alignment horizontal="right" vertical="center" wrapText="1"/>
      <protection locked="0"/>
    </xf>
    <xf numFmtId="49" fontId="9" fillId="0" borderId="9"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14" fillId="0" borderId="0" xfId="0" applyFont="1"/>
    <xf numFmtId="0" fontId="9" fillId="0" borderId="0" xfId="0" applyFont="1"/>
    <xf numFmtId="0" fontId="10" fillId="0" borderId="0" xfId="0" applyFont="1" applyAlignment="1">
      <alignment horizontal="center" vertical="center" wrapText="1"/>
    </xf>
    <xf numFmtId="0" fontId="6" fillId="0" borderId="0" xfId="0" applyFont="1" applyAlignment="1">
      <alignment horizontal="center" vertical="center" wrapText="1"/>
    </xf>
    <xf numFmtId="49" fontId="6" fillId="0" borderId="12" xfId="0" applyNumberFormat="1" applyFont="1" applyBorder="1" applyAlignment="1">
      <alignment horizontal="right" vertical="center" wrapText="1"/>
    </xf>
    <xf numFmtId="15" fontId="9" fillId="0" borderId="5" xfId="0" applyNumberFormat="1" applyFont="1" applyBorder="1" applyAlignment="1">
      <alignment horizontal="center" vertical="center" wrapText="1"/>
    </xf>
    <xf numFmtId="0" fontId="9" fillId="0" borderId="0" xfId="0" applyFont="1" applyAlignment="1">
      <alignment horizontal="center"/>
    </xf>
    <xf numFmtId="0" fontId="9"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10" fillId="0" borderId="21" xfId="0" applyFont="1" applyBorder="1" applyAlignment="1">
      <alignment horizontal="center"/>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49" fontId="3" fillId="2" borderId="5" xfId="0" applyNumberFormat="1" applyFont="1" applyFill="1" applyBorder="1" applyAlignment="1" applyProtection="1">
      <alignment horizontal="center" vertical="center" wrapText="1"/>
      <protection locked="0"/>
    </xf>
    <xf numFmtId="0" fontId="6" fillId="0" borderId="20" xfId="0" applyFont="1" applyBorder="1" applyAlignment="1">
      <alignment horizontal="left" vertical="center" wrapText="1"/>
    </xf>
    <xf numFmtId="0" fontId="6" fillId="0" borderId="18" xfId="0" applyFont="1" applyBorder="1" applyAlignment="1">
      <alignment horizontal="center" vertical="center" wrapText="1"/>
    </xf>
    <xf numFmtId="15" fontId="6" fillId="0" borderId="15" xfId="0" applyNumberFormat="1" applyFont="1" applyBorder="1" applyAlignment="1">
      <alignment horizontal="center" vertical="center" wrapText="1"/>
    </xf>
    <xf numFmtId="0" fontId="6" fillId="0" borderId="15"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19"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0" fillId="0" borderId="0" xfId="0" applyProtection="1">
      <protection locked="0"/>
    </xf>
    <xf numFmtId="0" fontId="0" fillId="0" borderId="0" xfId="0" applyAlignment="1" applyProtection="1">
      <alignment vertical="center" wrapText="1"/>
      <protection locked="0"/>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wrapText="1"/>
    </xf>
    <xf numFmtId="0" fontId="9" fillId="0" borderId="15" xfId="0" applyFont="1" applyBorder="1" applyAlignment="1">
      <alignment horizontal="left" vertical="center"/>
    </xf>
    <xf numFmtId="0" fontId="13" fillId="0" borderId="0" xfId="0" applyFont="1"/>
    <xf numFmtId="0" fontId="3" fillId="2" borderId="7" xfId="0" applyFont="1" applyFill="1" applyBorder="1" applyAlignment="1">
      <alignment horizontal="left" vertical="center" wrapText="1"/>
    </xf>
    <xf numFmtId="0" fontId="3" fillId="2" borderId="6" xfId="0" applyFont="1" applyFill="1" applyBorder="1" applyAlignment="1">
      <alignment horizontal="center" vertical="center" wrapText="1"/>
    </xf>
    <xf numFmtId="49" fontId="18" fillId="2" borderId="9" xfId="0" quotePrefix="1" applyNumberFormat="1" applyFont="1" applyFill="1" applyBorder="1" applyAlignment="1" applyProtection="1">
      <alignment horizontal="right" vertical="center" wrapText="1"/>
      <protection locked="0"/>
    </xf>
    <xf numFmtId="0" fontId="3" fillId="2" borderId="5" xfId="0" applyFont="1" applyFill="1" applyBorder="1" applyAlignment="1" applyProtection="1">
      <alignment horizontal="center" vertical="center" wrapText="1"/>
      <protection locked="0"/>
    </xf>
    <xf numFmtId="14" fontId="3" fillId="0" borderId="5" xfId="0" applyNumberFormat="1" applyFont="1" applyBorder="1" applyAlignment="1">
      <alignment horizontal="center" vertical="center" wrapText="1"/>
    </xf>
    <xf numFmtId="0" fontId="19" fillId="0" borderId="0" xfId="1" applyFont="1"/>
    <xf numFmtId="0" fontId="5" fillId="0" borderId="5" xfId="1" applyFont="1" applyBorder="1" applyAlignment="1">
      <alignment horizontal="center" vertical="center" wrapText="1"/>
    </xf>
    <xf numFmtId="15"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15" fontId="6" fillId="0" borderId="0" xfId="0" applyNumberFormat="1" applyFont="1" applyAlignment="1">
      <alignment horizontal="center" vertical="center" wrapText="1"/>
    </xf>
    <xf numFmtId="0" fontId="3"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15" fontId="5" fillId="0" borderId="6" xfId="0" applyNumberFormat="1" applyFont="1" applyBorder="1" applyAlignment="1">
      <alignment horizontal="center" vertical="center" wrapText="1"/>
    </xf>
    <xf numFmtId="0" fontId="3" fillId="2" borderId="6" xfId="0" applyFont="1" applyFill="1" applyBorder="1" applyAlignment="1" applyProtection="1">
      <alignment vertical="center" wrapText="1"/>
      <protection locked="0"/>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44" fontId="18" fillId="0" borderId="5" xfId="2" applyFont="1" applyBorder="1" applyAlignment="1">
      <alignment horizontal="center" vertical="center" wrapText="1"/>
    </xf>
    <xf numFmtId="0" fontId="0" fillId="0" borderId="6" xfId="0" applyBorder="1" applyAlignment="1">
      <alignment horizontal="center" vertical="center" wrapText="1"/>
    </xf>
    <xf numFmtId="0" fontId="9" fillId="0" borderId="5" xfId="0" applyFont="1" applyBorder="1" applyAlignment="1">
      <alignment horizontal="left" vertical="center"/>
    </xf>
    <xf numFmtId="0" fontId="18" fillId="0" borderId="5" xfId="0" applyFont="1" applyBorder="1" applyAlignment="1">
      <alignment horizontal="center" vertical="center" wrapText="1"/>
    </xf>
    <xf numFmtId="0" fontId="14" fillId="0" borderId="0" xfId="1" applyFont="1"/>
    <xf numFmtId="0" fontId="6" fillId="0" borderId="5" xfId="1" applyFont="1" applyBorder="1" applyAlignment="1">
      <alignment horizontal="left" vertical="center" wrapText="1"/>
    </xf>
    <xf numFmtId="0" fontId="6" fillId="0" borderId="6" xfId="1" applyFont="1" applyBorder="1" applyAlignment="1">
      <alignment horizontal="center" vertical="center" wrapText="1"/>
    </xf>
    <xf numFmtId="15" fontId="6" fillId="0" borderId="6" xfId="1" applyNumberFormat="1" applyFont="1" applyBorder="1" applyAlignment="1">
      <alignment horizontal="center" vertical="center" wrapText="1"/>
    </xf>
    <xf numFmtId="0" fontId="6" fillId="0" borderId="6" xfId="1" applyFont="1" applyBorder="1" applyAlignment="1">
      <alignment horizontal="center" vertical="center"/>
    </xf>
    <xf numFmtId="0" fontId="20" fillId="0" borderId="5" xfId="1" applyFont="1" applyBorder="1" applyAlignment="1">
      <alignment horizontal="left" vertical="center" wrapText="1"/>
    </xf>
    <xf numFmtId="0" fontId="6" fillId="0" borderId="5" xfId="1" applyFont="1" applyBorder="1" applyAlignment="1">
      <alignment horizontal="center" vertical="center" wrapText="1"/>
    </xf>
    <xf numFmtId="0" fontId="20" fillId="0" borderId="6" xfId="1" applyFont="1" applyBorder="1" applyAlignment="1">
      <alignment horizontal="left" vertical="center" wrapText="1"/>
    </xf>
    <xf numFmtId="0" fontId="20" fillId="0" borderId="26" xfId="1" applyFont="1" applyBorder="1" applyAlignment="1">
      <alignment horizontal="center" vertical="center" wrapText="1"/>
    </xf>
    <xf numFmtId="0" fontId="20" fillId="0" borderId="0" xfId="1" applyFont="1"/>
    <xf numFmtId="0" fontId="20" fillId="0" borderId="5" xfId="1" applyFont="1" applyBorder="1" applyAlignment="1">
      <alignment horizontal="center" vertical="center" wrapText="1"/>
    </xf>
    <xf numFmtId="15" fontId="20" fillId="0" borderId="5" xfId="1" applyNumberFormat="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left" vertical="center" wrapText="1"/>
    </xf>
    <xf numFmtId="15" fontId="20" fillId="0" borderId="6" xfId="1" applyNumberFormat="1" applyFont="1" applyBorder="1" applyAlignment="1">
      <alignment horizontal="center" vertical="center" wrapText="1"/>
    </xf>
    <xf numFmtId="0" fontId="20" fillId="0" borderId="6" xfId="1" applyFont="1" applyBorder="1" applyAlignment="1">
      <alignment horizontal="center" vertical="center" wrapText="1"/>
    </xf>
    <xf numFmtId="0" fontId="20" fillId="0" borderId="6" xfId="1" applyFont="1" applyBorder="1" applyAlignment="1">
      <alignment horizontal="center" vertical="center"/>
    </xf>
    <xf numFmtId="0" fontId="10" fillId="0" borderId="6" xfId="1" applyFont="1" applyBorder="1" applyAlignment="1">
      <alignment horizontal="center" vertical="center"/>
    </xf>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44" fontId="21" fillId="0" borderId="6" xfId="9" applyFont="1" applyBorder="1" applyAlignment="1">
      <alignment horizontal="center" vertical="center" wrapText="1"/>
    </xf>
    <xf numFmtId="0" fontId="21" fillId="0" borderId="6" xfId="1" applyFont="1" applyBorder="1" applyAlignment="1">
      <alignment horizontal="center" vertical="center" wrapText="1"/>
    </xf>
    <xf numFmtId="44" fontId="5" fillId="0" borderId="6" xfId="9"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xf>
    <xf numFmtId="0" fontId="10" fillId="0" borderId="31" xfId="0" applyFont="1" applyBorder="1" applyAlignment="1">
      <alignment horizontal="center" vertical="center" wrapText="1"/>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0" fillId="0" borderId="30" xfId="0" applyFont="1" applyBorder="1" applyAlignment="1">
      <alignment horizontal="center" vertical="center" wrapText="1"/>
    </xf>
    <xf numFmtId="15" fontId="6" fillId="0" borderId="5" xfId="1" applyNumberFormat="1" applyFont="1" applyBorder="1" applyAlignment="1">
      <alignment horizontal="center" vertical="center" wrapText="1"/>
    </xf>
    <xf numFmtId="15" fontId="5" fillId="2" borderId="5" xfId="0" applyNumberFormat="1" applyFont="1" applyFill="1" applyBorder="1" applyAlignment="1">
      <alignment horizontal="center" vertical="center"/>
    </xf>
    <xf numFmtId="0" fontId="18" fillId="0" borderId="6" xfId="0" applyFont="1" applyBorder="1" applyAlignment="1">
      <alignment horizontal="center" vertical="center" wrapText="1"/>
    </xf>
    <xf numFmtId="0" fontId="17" fillId="0" borderId="6" xfId="0" applyFont="1" applyBorder="1" applyAlignment="1">
      <alignment horizontal="center"/>
    </xf>
    <xf numFmtId="0" fontId="5"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horizontal="center"/>
    </xf>
    <xf numFmtId="49" fontId="5" fillId="0" borderId="6" xfId="0" applyNumberFormat="1" applyFont="1" applyBorder="1" applyAlignment="1">
      <alignment horizontal="right" vertical="center" wrapText="1"/>
    </xf>
    <xf numFmtId="49" fontId="6" fillId="0" borderId="6" xfId="0" applyNumberFormat="1" applyFont="1" applyBorder="1" applyAlignment="1">
      <alignment horizontal="right" vertical="center" wrapText="1"/>
    </xf>
    <xf numFmtId="49" fontId="3" fillId="2" borderId="6" xfId="0" applyNumberFormat="1" applyFont="1" applyFill="1" applyBorder="1" applyAlignment="1" applyProtection="1">
      <alignment horizontal="center" vertical="center" wrapText="1"/>
      <protection locked="0"/>
    </xf>
    <xf numFmtId="0" fontId="3" fillId="2" borderId="0" xfId="0" applyFont="1" applyFill="1"/>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49" fontId="18" fillId="0" borderId="9" xfId="0" quotePrefix="1" applyNumberFormat="1" applyFont="1" applyBorder="1" applyAlignment="1" applyProtection="1">
      <alignment horizontal="center" vertical="center" wrapText="1"/>
      <protection locked="0"/>
    </xf>
    <xf numFmtId="0" fontId="3" fillId="0" borderId="7"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49" fontId="18" fillId="0" borderId="5" xfId="0" applyNumberFormat="1" applyFont="1" applyBorder="1" applyAlignment="1">
      <alignment horizontal="right" vertical="center" wrapText="1"/>
    </xf>
    <xf numFmtId="0" fontId="18" fillId="2" borderId="6" xfId="0" applyFont="1" applyFill="1" applyBorder="1" applyAlignment="1">
      <alignment horizontal="center" vertical="center" wrapText="1"/>
    </xf>
    <xf numFmtId="0" fontId="18" fillId="0" borderId="5" xfId="0" applyFont="1" applyBorder="1" applyAlignment="1">
      <alignment horizontal="left" vertical="center" wrapText="1"/>
    </xf>
    <xf numFmtId="15" fontId="18" fillId="0" borderId="5" xfId="0" applyNumberFormat="1" applyFont="1" applyBorder="1" applyAlignment="1">
      <alignment horizontal="center" vertical="center" wrapText="1"/>
    </xf>
    <xf numFmtId="0" fontId="22" fillId="0" borderId="26" xfId="0" applyFont="1" applyBorder="1" applyAlignment="1">
      <alignment horizontal="center" vertical="center" wrapText="1"/>
    </xf>
    <xf numFmtId="0" fontId="3" fillId="0" borderId="25" xfId="0" applyFont="1" applyBorder="1" applyAlignment="1">
      <alignment horizontal="center" vertical="center"/>
    </xf>
    <xf numFmtId="0" fontId="1" fillId="0" borderId="21" xfId="0" applyFont="1" applyBorder="1" applyAlignment="1">
      <alignment horizontal="center"/>
    </xf>
    <xf numFmtId="0" fontId="3" fillId="0" borderId="15" xfId="0" applyFont="1" applyBorder="1" applyAlignment="1">
      <alignment horizontal="center" vertical="center"/>
    </xf>
    <xf numFmtId="0" fontId="18" fillId="0" borderId="5" xfId="1" applyFont="1" applyBorder="1" applyAlignment="1">
      <alignment horizontal="center" vertical="center" wrapText="1"/>
    </xf>
    <xf numFmtId="15" fontId="18" fillId="0" borderId="5" xfId="1" applyNumberFormat="1" applyFont="1" applyBorder="1" applyAlignment="1">
      <alignment horizontal="center" vertical="center" wrapText="1"/>
    </xf>
    <xf numFmtId="15" fontId="18" fillId="0" borderId="6" xfId="0" applyNumberFormat="1" applyFont="1" applyBorder="1" applyAlignment="1">
      <alignment horizontal="left" vertical="center" wrapText="1"/>
    </xf>
    <xf numFmtId="0" fontId="18" fillId="2" borderId="6" xfId="0" applyFont="1" applyFill="1" applyBorder="1" applyAlignment="1" applyProtection="1">
      <alignment horizontal="center" vertical="center" wrapText="1"/>
      <protection locked="0"/>
    </xf>
    <xf numFmtId="15" fontId="18" fillId="2" borderId="6" xfId="0" applyNumberFormat="1" applyFont="1" applyFill="1" applyBorder="1" applyAlignment="1" applyProtection="1">
      <alignment horizontal="center" vertical="center" wrapText="1"/>
      <protection locked="0"/>
    </xf>
    <xf numFmtId="0" fontId="18" fillId="2" borderId="6" xfId="0" applyFont="1" applyFill="1" applyBorder="1" applyAlignment="1" applyProtection="1">
      <alignment vertical="center" wrapText="1"/>
      <protection locked="0"/>
    </xf>
    <xf numFmtId="0" fontId="10" fillId="0" borderId="14"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8"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0" fillId="2" borderId="0" xfId="0" applyFont="1" applyFill="1" applyAlignment="1">
      <alignment horizontal="left"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6" xfId="0" applyFont="1" applyBorder="1" applyAlignment="1">
      <alignment horizontal="center"/>
    </xf>
    <xf numFmtId="0" fontId="10" fillId="0" borderId="37" xfId="0" applyFont="1" applyBorder="1" applyAlignment="1">
      <alignment horizont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9" fillId="0" borderId="33" xfId="0" applyFont="1" applyBorder="1" applyAlignment="1">
      <alignment horizontal="left" vertical="center"/>
    </xf>
    <xf numFmtId="0" fontId="18" fillId="2" borderId="5" xfId="0" applyFont="1" applyFill="1" applyBorder="1" applyAlignment="1">
      <alignment horizontal="center" vertical="center" wrapText="1"/>
    </xf>
    <xf numFmtId="49" fontId="5" fillId="0" borderId="33" xfId="0" applyNumberFormat="1" applyFont="1" applyBorder="1" applyAlignment="1">
      <alignment horizontal="right" vertical="center" wrapText="1"/>
    </xf>
    <xf numFmtId="0" fontId="5" fillId="0" borderId="33" xfId="0" applyFont="1" applyBorder="1" applyAlignment="1">
      <alignment horizontal="left" vertical="center" wrapText="1"/>
    </xf>
    <xf numFmtId="0" fontId="5" fillId="0" borderId="33" xfId="1" applyFont="1" applyBorder="1" applyAlignment="1">
      <alignment horizontal="center" vertical="center" wrapText="1"/>
    </xf>
    <xf numFmtId="15" fontId="5" fillId="0" borderId="33" xfId="0" applyNumberFormat="1" applyFont="1" applyBorder="1" applyAlignment="1">
      <alignment horizontal="center" vertical="center" wrapText="1"/>
    </xf>
    <xf numFmtId="0" fontId="15" fillId="0" borderId="33" xfId="0" applyFont="1" applyBorder="1" applyAlignment="1">
      <alignment horizontal="center" vertical="center"/>
    </xf>
    <xf numFmtId="0" fontId="5" fillId="0" borderId="33" xfId="0" applyFont="1" applyBorder="1" applyAlignment="1">
      <alignment horizontal="center"/>
    </xf>
    <xf numFmtId="49" fontId="18" fillId="0" borderId="33" xfId="0" applyNumberFormat="1" applyFont="1" applyBorder="1" applyAlignment="1">
      <alignment horizontal="right" vertical="center" wrapText="1"/>
    </xf>
    <xf numFmtId="0" fontId="18" fillId="0" borderId="33" xfId="0" applyFont="1" applyBorder="1" applyAlignment="1">
      <alignment horizontal="center" vertical="center" wrapText="1"/>
    </xf>
    <xf numFmtId="0" fontId="18" fillId="0" borderId="33" xfId="0" applyFont="1" applyBorder="1" applyAlignment="1">
      <alignment horizontal="left" vertical="center" wrapText="1"/>
    </xf>
    <xf numFmtId="0" fontId="18" fillId="0" borderId="33" xfId="1" applyFont="1" applyBorder="1" applyAlignment="1">
      <alignment horizontal="center" vertical="center" wrapText="1"/>
    </xf>
    <xf numFmtId="15" fontId="18" fillId="0" borderId="33" xfId="1" applyNumberFormat="1" applyFont="1" applyBorder="1" applyAlignment="1">
      <alignment horizontal="center" vertical="center" wrapText="1"/>
    </xf>
    <xf numFmtId="15" fontId="18" fillId="0" borderId="33" xfId="0" applyNumberFormat="1" applyFont="1" applyBorder="1" applyAlignment="1">
      <alignment horizontal="left" vertical="center" wrapText="1"/>
    </xf>
    <xf numFmtId="0" fontId="18" fillId="0" borderId="43" xfId="0" applyFont="1" applyBorder="1" applyAlignment="1">
      <alignment horizontal="left" vertical="center" wrapText="1"/>
    </xf>
    <xf numFmtId="0" fontId="9" fillId="0" borderId="33" xfId="0" applyFont="1" applyBorder="1" applyAlignment="1">
      <alignment horizontal="center" vertical="center"/>
    </xf>
    <xf numFmtId="44" fontId="16" fillId="0" borderId="33" xfId="2" applyFont="1" applyBorder="1" applyAlignment="1">
      <alignment horizontal="center" vertical="center" wrapText="1"/>
    </xf>
    <xf numFmtId="0" fontId="16" fillId="0" borderId="33" xfId="0" applyFont="1" applyBorder="1" applyAlignment="1">
      <alignment horizontal="center" vertical="center" wrapText="1"/>
    </xf>
    <xf numFmtId="15" fontId="9" fillId="0" borderId="33" xfId="0" applyNumberFormat="1" applyFont="1" applyBorder="1" applyAlignment="1">
      <alignment horizontal="center" vertical="center" wrapText="1"/>
    </xf>
    <xf numFmtId="0" fontId="6" fillId="0" borderId="26" xfId="0" applyFont="1" applyBorder="1" applyAlignment="1">
      <alignment horizontal="left" vertical="center" wrapText="1"/>
    </xf>
    <xf numFmtId="49" fontId="5" fillId="0" borderId="35" xfId="0" applyNumberFormat="1" applyFont="1" applyBorder="1" applyAlignment="1">
      <alignment horizontal="right" vertical="center" wrapText="1"/>
    </xf>
    <xf numFmtId="0" fontId="17" fillId="0" borderId="35" xfId="0" applyFont="1" applyBorder="1" applyAlignment="1">
      <alignment horizontal="center"/>
    </xf>
    <xf numFmtId="0" fontId="5" fillId="0" borderId="35" xfId="0" applyFont="1" applyBorder="1" applyAlignment="1">
      <alignment horizontal="left" vertical="center" wrapText="1"/>
    </xf>
    <xf numFmtId="0" fontId="5" fillId="0" borderId="35" xfId="1" applyFont="1" applyBorder="1" applyAlignment="1">
      <alignment horizontal="center" vertical="center" wrapText="1"/>
    </xf>
    <xf numFmtId="15" fontId="5" fillId="0" borderId="35" xfId="0" applyNumberFormat="1" applyFont="1" applyBorder="1" applyAlignment="1">
      <alignment horizontal="center" vertical="center" wrapText="1"/>
    </xf>
    <xf numFmtId="0" fontId="15" fillId="0" borderId="35" xfId="0" applyFont="1" applyBorder="1" applyAlignment="1">
      <alignment horizontal="center" vertical="center"/>
    </xf>
    <xf numFmtId="0" fontId="10" fillId="0" borderId="16" xfId="0" applyFont="1" applyBorder="1" applyAlignment="1">
      <alignment horizontal="center" vertical="center"/>
    </xf>
    <xf numFmtId="0" fontId="10" fillId="0" borderId="34" xfId="0" applyFont="1" applyBorder="1" applyAlignment="1">
      <alignment horizontal="center" vertical="center" wrapText="1"/>
    </xf>
    <xf numFmtId="15" fontId="5" fillId="0" borderId="5" xfId="1" applyNumberFormat="1" applyFont="1" applyBorder="1" applyAlignment="1">
      <alignment horizontal="center" vertical="center" wrapText="1"/>
    </xf>
    <xf numFmtId="15" fontId="21" fillId="0" borderId="6" xfId="1" applyNumberFormat="1" applyFont="1" applyBorder="1" applyAlignment="1">
      <alignment horizontal="center" vertical="center" wrapText="1"/>
    </xf>
    <xf numFmtId="15" fontId="5" fillId="0" borderId="6" xfId="0" applyNumberFormat="1" applyFont="1" applyBorder="1" applyAlignment="1">
      <alignment horizontal="center" vertical="center"/>
    </xf>
    <xf numFmtId="14" fontId="5" fillId="0" borderId="5" xfId="0"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6" xfId="0" applyFont="1" applyFill="1" applyBorder="1" applyAlignment="1" applyProtection="1">
      <alignment vertical="center" wrapText="1"/>
      <protection locked="0"/>
    </xf>
    <xf numFmtId="15" fontId="18" fillId="3" borderId="6" xfId="0" applyNumberFormat="1"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15" fontId="18" fillId="3" borderId="6" xfId="0" applyNumberFormat="1" applyFont="1" applyFill="1" applyBorder="1" applyAlignment="1">
      <alignment horizontal="left" vertical="center" wrapText="1"/>
    </xf>
    <xf numFmtId="0" fontId="18"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49" fontId="18" fillId="3" borderId="9" xfId="0" quotePrefix="1" applyNumberFormat="1" applyFont="1" applyFill="1" applyBorder="1" applyAlignment="1" applyProtection="1">
      <alignment horizontal="right" vertical="center" wrapText="1"/>
      <protection locked="0"/>
    </xf>
    <xf numFmtId="15" fontId="9" fillId="3" borderId="5" xfId="0" applyNumberFormat="1" applyFont="1" applyFill="1" applyBorder="1" applyAlignment="1">
      <alignment horizontal="center" vertical="center" wrapText="1"/>
    </xf>
    <xf numFmtId="49" fontId="18" fillId="3" borderId="5" xfId="0" applyNumberFormat="1" applyFont="1" applyFill="1" applyBorder="1" applyAlignment="1">
      <alignment horizontal="right" vertical="center" wrapText="1"/>
    </xf>
    <xf numFmtId="0" fontId="18" fillId="3" borderId="5" xfId="0" applyFont="1" applyFill="1" applyBorder="1" applyAlignment="1">
      <alignment horizontal="center" vertical="center" wrapText="1"/>
    </xf>
    <xf numFmtId="15" fontId="18" fillId="3" borderId="5" xfId="0" applyNumberFormat="1" applyFont="1" applyFill="1" applyBorder="1" applyAlignment="1">
      <alignment horizontal="center" vertical="center" wrapText="1"/>
    </xf>
    <xf numFmtId="0" fontId="9" fillId="3" borderId="11" xfId="0" applyFont="1" applyFill="1" applyBorder="1" applyAlignment="1">
      <alignment horizontal="left" vertical="center"/>
    </xf>
    <xf numFmtId="0" fontId="23" fillId="3" borderId="5" xfId="0" applyFont="1" applyFill="1" applyBorder="1" applyAlignment="1">
      <alignment horizontal="center" vertical="center"/>
    </xf>
    <xf numFmtId="15" fontId="18" fillId="3" borderId="5" xfId="0" applyNumberFormat="1" applyFont="1" applyFill="1" applyBorder="1" applyAlignment="1">
      <alignment horizontal="left" vertical="center" wrapText="1"/>
    </xf>
    <xf numFmtId="0" fontId="15" fillId="3" borderId="5" xfId="0" applyFont="1" applyFill="1" applyBorder="1" applyAlignment="1">
      <alignment horizontal="center" vertical="center" wrapText="1"/>
    </xf>
    <xf numFmtId="49" fontId="18" fillId="3" borderId="17" xfId="0" applyNumberFormat="1" applyFont="1" applyFill="1" applyBorder="1" applyAlignment="1">
      <alignment horizontal="right" vertical="center" wrapText="1"/>
    </xf>
    <xf numFmtId="0" fontId="18" fillId="3" borderId="15" xfId="0" applyFont="1" applyFill="1" applyBorder="1" applyAlignment="1">
      <alignment horizontal="center" vertical="center" wrapText="1"/>
    </xf>
    <xf numFmtId="0" fontId="18" fillId="3" borderId="15" xfId="0" applyFont="1" applyFill="1" applyBorder="1" applyAlignment="1">
      <alignment horizontal="left" vertical="center" wrapText="1"/>
    </xf>
    <xf numFmtId="0" fontId="18" fillId="3" borderId="15" xfId="1" applyFont="1" applyFill="1" applyBorder="1" applyAlignment="1">
      <alignment horizontal="center" vertical="center" wrapText="1"/>
    </xf>
    <xf numFmtId="15" fontId="18" fillId="3" borderId="15" xfId="1" applyNumberFormat="1" applyFont="1" applyFill="1" applyBorder="1" applyAlignment="1">
      <alignment horizontal="center" vertical="center" wrapText="1"/>
    </xf>
    <xf numFmtId="15" fontId="18" fillId="3" borderId="15" xfId="0" applyNumberFormat="1" applyFont="1" applyFill="1" applyBorder="1" applyAlignment="1">
      <alignment horizontal="left" vertical="center" wrapText="1"/>
    </xf>
    <xf numFmtId="0" fontId="16" fillId="3" borderId="15" xfId="0" applyFont="1" applyFill="1" applyBorder="1" applyAlignment="1">
      <alignment horizontal="center" vertical="center"/>
    </xf>
    <xf numFmtId="44" fontId="16" fillId="3" borderId="15" xfId="2" applyFont="1" applyFill="1" applyBorder="1" applyAlignment="1">
      <alignment horizontal="center" vertical="center" wrapText="1"/>
    </xf>
    <xf numFmtId="0" fontId="16" fillId="3" borderId="15" xfId="0" applyFont="1" applyFill="1" applyBorder="1" applyAlignment="1">
      <alignment horizontal="center" vertical="center" wrapText="1"/>
    </xf>
    <xf numFmtId="15" fontId="9" fillId="3" borderId="15" xfId="0" applyNumberFormat="1" applyFont="1" applyFill="1" applyBorder="1" applyAlignment="1">
      <alignment horizontal="center" vertical="center" wrapText="1"/>
    </xf>
    <xf numFmtId="0" fontId="9" fillId="3" borderId="15" xfId="0" applyFont="1" applyFill="1" applyBorder="1" applyAlignment="1">
      <alignment horizontal="left" vertical="center"/>
    </xf>
    <xf numFmtId="49" fontId="18" fillId="3" borderId="33" xfId="0" quotePrefix="1" applyNumberFormat="1" applyFont="1" applyFill="1" applyBorder="1" applyAlignment="1" applyProtection="1">
      <alignment horizontal="right" vertical="center" wrapText="1"/>
      <protection locked="0"/>
    </xf>
    <xf numFmtId="0" fontId="18" fillId="3" borderId="33" xfId="0" applyFont="1" applyFill="1" applyBorder="1" applyAlignment="1">
      <alignment horizontal="center" vertical="center" wrapText="1"/>
    </xf>
    <xf numFmtId="0" fontId="18" fillId="3" borderId="33" xfId="0" applyFont="1" applyFill="1" applyBorder="1" applyAlignment="1">
      <alignment horizontal="left" vertical="center" wrapText="1"/>
    </xf>
    <xf numFmtId="0" fontId="18" fillId="3" borderId="33" xfId="1" applyFont="1" applyFill="1" applyBorder="1" applyAlignment="1">
      <alignment horizontal="center" vertical="center" wrapText="1"/>
    </xf>
    <xf numFmtId="15" fontId="18" fillId="3" borderId="33" xfId="1" applyNumberFormat="1" applyFont="1" applyFill="1" applyBorder="1" applyAlignment="1">
      <alignment horizontal="center" vertical="center" wrapText="1"/>
    </xf>
    <xf numFmtId="44" fontId="18" fillId="3" borderId="33" xfId="2" applyFont="1" applyFill="1" applyBorder="1" applyAlignment="1">
      <alignment horizontal="center" vertical="center"/>
    </xf>
    <xf numFmtId="15" fontId="18" fillId="3" borderId="33" xfId="0" applyNumberFormat="1" applyFont="1" applyFill="1" applyBorder="1" applyAlignment="1">
      <alignment horizontal="left" vertical="center" wrapText="1"/>
    </xf>
    <xf numFmtId="0" fontId="18" fillId="3" borderId="7" xfId="0" applyFont="1" applyFill="1" applyBorder="1" applyAlignment="1">
      <alignment horizontal="left" vertical="center" wrapText="1"/>
    </xf>
    <xf numFmtId="49" fontId="18" fillId="3" borderId="3" xfId="0" quotePrefix="1" applyNumberFormat="1" applyFont="1" applyFill="1" applyBorder="1" applyAlignment="1" applyProtection="1">
      <alignment horizontal="right" vertical="center" wrapText="1"/>
      <protection locked="0"/>
    </xf>
    <xf numFmtId="0" fontId="18" fillId="3" borderId="5" xfId="1" applyFont="1" applyFill="1" applyBorder="1" applyAlignment="1">
      <alignment horizontal="center" vertical="center" wrapText="1"/>
    </xf>
    <xf numFmtId="15" fontId="18" fillId="3" borderId="5" xfId="1" applyNumberFormat="1" applyFont="1" applyFill="1" applyBorder="1" applyAlignment="1">
      <alignment horizontal="center" vertical="center" wrapText="1"/>
    </xf>
    <xf numFmtId="44" fontId="18" fillId="3" borderId="5" xfId="2" applyFont="1" applyFill="1" applyBorder="1" applyAlignment="1">
      <alignment horizontal="center" vertical="center"/>
    </xf>
    <xf numFmtId="0" fontId="18" fillId="3" borderId="11" xfId="1" applyFont="1" applyFill="1" applyBorder="1" applyAlignment="1">
      <alignment horizontal="center" vertical="center" wrapText="1"/>
    </xf>
    <xf numFmtId="15" fontId="18" fillId="3" borderId="11" xfId="1" applyNumberFormat="1" applyFont="1" applyFill="1" applyBorder="1" applyAlignment="1">
      <alignment horizontal="center" vertical="center" wrapText="1"/>
    </xf>
    <xf numFmtId="44" fontId="18" fillId="3" borderId="11" xfId="2" applyFont="1" applyFill="1" applyBorder="1" applyAlignment="1">
      <alignment horizontal="center" vertical="center"/>
    </xf>
    <xf numFmtId="0" fontId="24" fillId="3" borderId="6" xfId="0" applyFont="1" applyFill="1" applyBorder="1" applyAlignment="1">
      <alignment wrapText="1"/>
    </xf>
    <xf numFmtId="49" fontId="18" fillId="0" borderId="10" xfId="0" quotePrefix="1" applyNumberFormat="1" applyFont="1" applyFill="1" applyBorder="1" applyAlignment="1" applyProtection="1">
      <alignment horizontal="right" vertical="center" wrapText="1"/>
      <protection locked="0"/>
    </xf>
    <xf numFmtId="0" fontId="18" fillId="0" borderId="6"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pplyProtection="1">
      <alignment vertical="center" wrapText="1"/>
      <protection locked="0"/>
    </xf>
    <xf numFmtId="15" fontId="18" fillId="0" borderId="6" xfId="0" applyNumberFormat="1"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15" fontId="18" fillId="0" borderId="6" xfId="0"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49" fontId="10" fillId="0" borderId="19" xfId="0" applyNumberFormat="1" applyFont="1" applyBorder="1" applyAlignment="1">
      <alignment horizontal="right" vertical="center" wrapText="1"/>
    </xf>
    <xf numFmtId="0" fontId="10" fillId="0" borderId="5" xfId="1" applyFont="1" applyBorder="1" applyAlignment="1">
      <alignment horizontal="left" vertical="center" wrapText="1"/>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30">
    <dxf>
      <font>
        <color rgb="FFFF0000"/>
      </font>
    </dxf>
    <dxf>
      <font>
        <color rgb="FFFF0000"/>
      </font>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nne.Jackson\Downloads\Modification%20Register%20(2).xlsm" TargetMode="External"/><Relationship Id="rId1" Type="http://schemas.openxmlformats.org/officeDocument/2006/relationships/externalLinkPath" Target="file:///C:\Users\Anne.Jackson\Downloads\Modification%20Registe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S32"/>
  <sheetViews>
    <sheetView tabSelected="1" workbookViewId="0">
      <selection sqref="A1:C1"/>
    </sheetView>
  </sheetViews>
  <sheetFormatPr defaultColWidth="8.81640625" defaultRowHeight="14" outlineLevelCol="1" x14ac:dyDescent="0.3"/>
  <cols>
    <col min="1" max="1" width="9" style="28" customWidth="1"/>
    <col min="2" max="2" width="2.36328125" style="28" bestFit="1" customWidth="1"/>
    <col min="3" max="3" width="25.54296875" style="28" customWidth="1"/>
    <col min="4" max="4" width="15.36328125" style="28" customWidth="1" outlineLevel="1"/>
    <col min="5" max="6" width="14.1796875" style="28" customWidth="1" outlineLevel="1"/>
    <col min="7" max="7" width="17.54296875" style="28" bestFit="1" customWidth="1" outlineLevel="1"/>
    <col min="8" max="8" width="17.1796875" style="28" customWidth="1" outlineLevel="1"/>
    <col min="9" max="9" width="16.6328125" style="57" customWidth="1"/>
    <col min="10" max="10" width="16.1796875" style="28" customWidth="1"/>
    <col min="11" max="11" width="14.1796875" style="39" customWidth="1"/>
    <col min="12" max="12" width="26.08984375" style="39" hidden="1" customWidth="1" outlineLevel="1"/>
    <col min="13" max="13" width="73.1796875" style="28" customWidth="1" collapsed="1"/>
    <col min="14" max="14" width="9" style="28" customWidth="1"/>
    <col min="15" max="15" width="63.90625" style="28" bestFit="1" customWidth="1"/>
    <col min="16" max="16" width="11" style="28" bestFit="1" customWidth="1"/>
    <col min="17" max="17" width="11.08984375" style="28" bestFit="1" customWidth="1"/>
    <col min="18" max="19" width="11" style="28" bestFit="1" customWidth="1"/>
    <col min="20" max="16384" width="8.81640625" style="28"/>
  </cols>
  <sheetData>
    <row r="1" spans="1:45" s="26" customFormat="1" ht="23.5" customHeight="1" thickBot="1" x14ac:dyDescent="0.4">
      <c r="A1" s="185" t="s">
        <v>220</v>
      </c>
      <c r="B1" s="185"/>
      <c r="C1" s="186"/>
      <c r="I1" s="56"/>
      <c r="K1" s="27"/>
      <c r="L1" s="27"/>
    </row>
    <row r="2" spans="1:45" ht="29" thickTop="1" thickBot="1" x14ac:dyDescent="0.4">
      <c r="A2" s="183" t="s">
        <v>0</v>
      </c>
      <c r="B2" s="184"/>
      <c r="C2" s="144" t="s">
        <v>1</v>
      </c>
      <c r="D2" s="145" t="s">
        <v>2</v>
      </c>
      <c r="E2" s="146" t="s">
        <v>3</v>
      </c>
      <c r="F2" s="227" t="s">
        <v>216</v>
      </c>
      <c r="G2" s="226" t="s">
        <v>4</v>
      </c>
      <c r="H2" s="147" t="s">
        <v>5</v>
      </c>
      <c r="I2" s="148" t="s">
        <v>6</v>
      </c>
      <c r="J2" s="149" t="s">
        <v>7</v>
      </c>
      <c r="K2" s="150" t="s">
        <v>8</v>
      </c>
      <c r="L2" s="151" t="s">
        <v>9</v>
      </c>
      <c r="M2" s="144" t="s">
        <v>47</v>
      </c>
      <c r="O2" s="118"/>
      <c r="P2" s="118"/>
      <c r="Q2" s="118"/>
      <c r="R2" s="118"/>
      <c r="S2" s="118"/>
      <c r="T2" s="118"/>
      <c r="U2" s="118"/>
      <c r="V2" s="118"/>
      <c r="W2" s="118"/>
      <c r="X2" s="118"/>
      <c r="Y2" s="118"/>
    </row>
    <row r="3" spans="1:45" ht="42" x14ac:dyDescent="0.35">
      <c r="A3" s="159" t="s">
        <v>208</v>
      </c>
      <c r="B3" s="155"/>
      <c r="C3" s="156" t="s">
        <v>210</v>
      </c>
      <c r="D3" s="101" t="s">
        <v>76</v>
      </c>
      <c r="E3" s="110">
        <v>45299</v>
      </c>
      <c r="F3" s="104" t="s">
        <v>26</v>
      </c>
      <c r="G3" s="157" t="s">
        <v>10</v>
      </c>
      <c r="H3" s="157" t="s">
        <v>30</v>
      </c>
      <c r="I3" s="109" t="s">
        <v>13</v>
      </c>
      <c r="J3" s="109" t="s">
        <v>56</v>
      </c>
      <c r="K3" s="110">
        <v>45554</v>
      </c>
      <c r="L3" s="109" t="s">
        <v>76</v>
      </c>
      <c r="M3" s="109" t="s">
        <v>211</v>
      </c>
      <c r="O3" s="118"/>
      <c r="P3" s="118"/>
      <c r="Q3" s="118"/>
      <c r="R3" s="118"/>
      <c r="S3" s="118"/>
      <c r="T3" s="118"/>
      <c r="U3" s="118"/>
      <c r="V3" s="118"/>
      <c r="W3" s="118"/>
      <c r="X3" s="118"/>
      <c r="Y3" s="118"/>
    </row>
    <row r="4" spans="1:45" ht="42" x14ac:dyDescent="0.35">
      <c r="A4" s="159" t="s">
        <v>207</v>
      </c>
      <c r="B4" s="158" t="s">
        <v>11</v>
      </c>
      <c r="C4" s="156" t="s">
        <v>209</v>
      </c>
      <c r="D4" s="101" t="s">
        <v>76</v>
      </c>
      <c r="E4" s="110">
        <v>45299</v>
      </c>
      <c r="F4" s="110" t="s">
        <v>26</v>
      </c>
      <c r="G4" s="157" t="s">
        <v>119</v>
      </c>
      <c r="H4" s="157" t="s">
        <v>30</v>
      </c>
      <c r="I4" s="109" t="s">
        <v>13</v>
      </c>
      <c r="J4" s="109" t="s">
        <v>56</v>
      </c>
      <c r="K4" s="110">
        <v>45400</v>
      </c>
      <c r="L4" s="109" t="s">
        <v>76</v>
      </c>
      <c r="M4" s="109" t="s">
        <v>211</v>
      </c>
      <c r="O4" s="118"/>
      <c r="P4" s="118"/>
      <c r="Q4" s="118"/>
      <c r="R4" s="118"/>
      <c r="S4" s="118"/>
      <c r="T4" s="118"/>
      <c r="U4" s="118"/>
      <c r="V4" s="118"/>
      <c r="W4" s="118"/>
      <c r="X4" s="118"/>
      <c r="Y4" s="118"/>
    </row>
    <row r="5" spans="1:45" ht="56" x14ac:dyDescent="0.35">
      <c r="A5" s="160" t="s">
        <v>195</v>
      </c>
      <c r="B5" s="119"/>
      <c r="C5" s="119" t="s">
        <v>196</v>
      </c>
      <c r="D5" s="124" t="s">
        <v>32</v>
      </c>
      <c r="E5" s="152">
        <v>45265</v>
      </c>
      <c r="F5" s="228" t="s">
        <v>202</v>
      </c>
      <c r="G5" s="140" t="s">
        <v>119</v>
      </c>
      <c r="H5" s="130" t="s">
        <v>14</v>
      </c>
      <c r="I5" s="47" t="s">
        <v>91</v>
      </c>
      <c r="J5" s="108" t="s">
        <v>203</v>
      </c>
      <c r="K5" s="153">
        <v>45359</v>
      </c>
      <c r="L5" s="77"/>
      <c r="M5" s="30" t="s">
        <v>197</v>
      </c>
      <c r="O5" s="118"/>
      <c r="P5" s="118"/>
      <c r="Q5" s="118"/>
      <c r="R5" s="118"/>
      <c r="S5" s="118"/>
      <c r="T5" s="118"/>
      <c r="U5" s="118"/>
      <c r="V5" s="118"/>
      <c r="W5" s="118"/>
      <c r="X5" s="118"/>
      <c r="Y5" s="118"/>
    </row>
    <row r="6" spans="1:45" ht="42" x14ac:dyDescent="0.35">
      <c r="A6" s="288" t="s">
        <v>194</v>
      </c>
      <c r="B6" s="289" t="s">
        <v>11</v>
      </c>
      <c r="C6" s="123" t="s">
        <v>178</v>
      </c>
      <c r="D6" s="120" t="s">
        <v>76</v>
      </c>
      <c r="E6" s="121">
        <v>45233</v>
      </c>
      <c r="F6" s="139" t="s">
        <v>26</v>
      </c>
      <c r="G6" s="139" t="s">
        <v>119</v>
      </c>
      <c r="H6" s="122" t="s">
        <v>65</v>
      </c>
      <c r="I6" s="42" t="s">
        <v>78</v>
      </c>
      <c r="J6" s="124" t="s">
        <v>56</v>
      </c>
      <c r="K6" s="121">
        <v>45428</v>
      </c>
      <c r="L6" s="80">
        <v>45246</v>
      </c>
      <c r="M6" s="30" t="s">
        <v>185</v>
      </c>
      <c r="O6" s="118"/>
      <c r="P6" s="118"/>
      <c r="Q6" s="118"/>
      <c r="R6" s="118"/>
      <c r="S6" s="118"/>
      <c r="T6" s="118"/>
      <c r="U6" s="118"/>
      <c r="V6" s="118"/>
      <c r="W6" s="118"/>
      <c r="X6" s="118"/>
      <c r="Y6" s="118"/>
    </row>
    <row r="7" spans="1:45" ht="56" x14ac:dyDescent="0.35">
      <c r="A7" s="288" t="s">
        <v>193</v>
      </c>
      <c r="B7" s="289" t="s">
        <v>11</v>
      </c>
      <c r="C7" s="123" t="s">
        <v>179</v>
      </c>
      <c r="D7" s="120" t="s">
        <v>27</v>
      </c>
      <c r="E7" s="75">
        <v>45225</v>
      </c>
      <c r="F7" s="139" t="s">
        <v>26</v>
      </c>
      <c r="G7" s="139" t="s">
        <v>119</v>
      </c>
      <c r="H7" s="122" t="s">
        <v>14</v>
      </c>
      <c r="I7" s="42" t="s">
        <v>78</v>
      </c>
      <c r="J7" s="124" t="s">
        <v>56</v>
      </c>
      <c r="K7" s="121">
        <v>45428</v>
      </c>
      <c r="L7" s="80">
        <v>45246</v>
      </c>
      <c r="M7" s="30" t="s">
        <v>184</v>
      </c>
      <c r="O7" s="118"/>
      <c r="P7" s="118"/>
      <c r="Q7" s="118"/>
      <c r="R7" s="118"/>
      <c r="S7" s="118"/>
      <c r="T7" s="118"/>
      <c r="U7" s="118"/>
      <c r="V7" s="118"/>
      <c r="W7" s="118"/>
      <c r="X7" s="118"/>
      <c r="Y7" s="118"/>
    </row>
    <row r="8" spans="1:45" ht="56" x14ac:dyDescent="0.35">
      <c r="A8" s="288" t="s">
        <v>157</v>
      </c>
      <c r="B8" s="123"/>
      <c r="C8" s="125" t="s">
        <v>158</v>
      </c>
      <c r="D8" s="120" t="s">
        <v>27</v>
      </c>
      <c r="E8" s="121">
        <v>45225</v>
      </c>
      <c r="F8" s="133" t="s">
        <v>26</v>
      </c>
      <c r="G8" s="133" t="s">
        <v>10</v>
      </c>
      <c r="H8" s="122" t="s">
        <v>14</v>
      </c>
      <c r="I8" s="42" t="s">
        <v>78</v>
      </c>
      <c r="J8" s="124" t="s">
        <v>56</v>
      </c>
      <c r="K8" s="100">
        <v>45491</v>
      </c>
      <c r="L8" s="135"/>
      <c r="M8" s="30" t="s">
        <v>183</v>
      </c>
      <c r="O8" s="118"/>
      <c r="P8" s="118"/>
      <c r="Q8" s="118"/>
      <c r="R8" s="118"/>
      <c r="S8" s="118"/>
      <c r="T8" s="118"/>
      <c r="U8" s="118"/>
      <c r="V8" s="118"/>
      <c r="W8" s="118"/>
      <c r="X8" s="118"/>
      <c r="Y8" s="118"/>
      <c r="Z8" s="118"/>
      <c r="AA8" s="127"/>
      <c r="AB8" s="127"/>
      <c r="AC8" s="127"/>
      <c r="AD8" s="127"/>
      <c r="AE8" s="127"/>
      <c r="AF8" s="127"/>
      <c r="AG8" s="127"/>
      <c r="AH8" s="127"/>
      <c r="AI8" s="127"/>
      <c r="AJ8" s="127"/>
      <c r="AK8" s="127"/>
      <c r="AL8" s="127"/>
      <c r="AM8" s="127"/>
      <c r="AN8" s="127"/>
      <c r="AO8" s="127"/>
      <c r="AP8" s="127"/>
      <c r="AQ8" s="127"/>
      <c r="AR8" s="127"/>
      <c r="AS8" s="127"/>
    </row>
    <row r="9" spans="1:45" ht="56" x14ac:dyDescent="0.35">
      <c r="A9" s="78" t="s">
        <v>159</v>
      </c>
      <c r="B9" s="123" t="s">
        <v>11</v>
      </c>
      <c r="C9" s="123" t="s">
        <v>160</v>
      </c>
      <c r="D9" s="128" t="s">
        <v>76</v>
      </c>
      <c r="E9" s="129">
        <v>45223</v>
      </c>
      <c r="F9" s="126" t="s">
        <v>26</v>
      </c>
      <c r="G9" s="126" t="s">
        <v>119</v>
      </c>
      <c r="H9" s="130" t="s">
        <v>186</v>
      </c>
      <c r="I9" s="51" t="s">
        <v>204</v>
      </c>
      <c r="J9" s="99" t="s">
        <v>166</v>
      </c>
      <c r="K9" s="121">
        <v>45372</v>
      </c>
      <c r="L9" s="122"/>
      <c r="M9" s="30" t="s">
        <v>182</v>
      </c>
      <c r="O9" s="118"/>
      <c r="P9" s="118"/>
      <c r="Q9" s="118"/>
      <c r="R9" s="118"/>
      <c r="S9" s="118"/>
      <c r="T9" s="118"/>
      <c r="U9" s="118"/>
      <c r="V9" s="118"/>
      <c r="W9" s="118"/>
      <c r="X9" s="118"/>
      <c r="Y9" s="118"/>
      <c r="Z9" s="118"/>
      <c r="AA9" s="127"/>
      <c r="AB9" s="127"/>
      <c r="AC9" s="127"/>
      <c r="AD9" s="127"/>
      <c r="AE9" s="127"/>
      <c r="AF9" s="127"/>
      <c r="AG9" s="127"/>
      <c r="AH9" s="127"/>
      <c r="AI9" s="127"/>
      <c r="AJ9" s="127"/>
      <c r="AK9" s="127"/>
      <c r="AL9" s="127"/>
      <c r="AM9" s="127"/>
      <c r="AN9" s="127"/>
      <c r="AO9" s="127"/>
      <c r="AP9" s="127"/>
      <c r="AQ9" s="127"/>
      <c r="AR9" s="127"/>
      <c r="AS9" s="127"/>
    </row>
    <row r="10" spans="1:45" ht="42" x14ac:dyDescent="0.35">
      <c r="A10" s="78" t="s">
        <v>161</v>
      </c>
      <c r="B10" s="119" t="s">
        <v>11</v>
      </c>
      <c r="C10" s="119" t="s">
        <v>162</v>
      </c>
      <c r="D10" s="124" t="s">
        <v>163</v>
      </c>
      <c r="E10" s="129">
        <v>45204</v>
      </c>
      <c r="F10" s="128" t="s">
        <v>26</v>
      </c>
      <c r="G10" s="128" t="s">
        <v>119</v>
      </c>
      <c r="H10" s="130" t="s">
        <v>115</v>
      </c>
      <c r="I10" s="42" t="s">
        <v>78</v>
      </c>
      <c r="J10" s="128" t="s">
        <v>56</v>
      </c>
      <c r="K10" s="129">
        <v>45400</v>
      </c>
      <c r="L10" s="122"/>
      <c r="M10" s="30"/>
      <c r="O10" s="118"/>
      <c r="P10" s="118"/>
      <c r="Q10" s="118"/>
      <c r="R10" s="118"/>
      <c r="S10" s="118"/>
      <c r="T10" s="118"/>
      <c r="U10" s="118"/>
      <c r="V10" s="118"/>
      <c r="W10" s="118"/>
      <c r="X10" s="118"/>
      <c r="Y10" s="118"/>
      <c r="Z10" s="118"/>
      <c r="AA10" s="127"/>
      <c r="AB10" s="127"/>
      <c r="AC10" s="127"/>
      <c r="AD10" s="127"/>
      <c r="AE10" s="127"/>
      <c r="AF10" s="127"/>
      <c r="AG10" s="127"/>
      <c r="AH10" s="127"/>
      <c r="AI10" s="127"/>
      <c r="AJ10" s="127"/>
      <c r="AK10" s="127"/>
      <c r="AL10" s="127"/>
      <c r="AM10" s="127"/>
      <c r="AN10" s="127"/>
      <c r="AO10" s="127"/>
      <c r="AP10" s="127"/>
      <c r="AQ10" s="127"/>
      <c r="AR10" s="127"/>
      <c r="AS10" s="127"/>
    </row>
    <row r="11" spans="1:45" ht="70" x14ac:dyDescent="0.35">
      <c r="A11" s="78" t="s">
        <v>164</v>
      </c>
      <c r="B11" s="131"/>
      <c r="C11" s="131" t="s">
        <v>165</v>
      </c>
      <c r="D11" s="120" t="s">
        <v>76</v>
      </c>
      <c r="E11" s="132">
        <v>45208</v>
      </c>
      <c r="F11" s="133" t="s">
        <v>26</v>
      </c>
      <c r="G11" s="133" t="s">
        <v>10</v>
      </c>
      <c r="H11" s="122" t="s">
        <v>30</v>
      </c>
      <c r="I11" s="141" t="s">
        <v>120</v>
      </c>
      <c r="J11" s="142" t="s">
        <v>91</v>
      </c>
      <c r="K11" s="229" t="s">
        <v>25</v>
      </c>
      <c r="L11" s="122"/>
      <c r="M11" s="30"/>
      <c r="O11" s="118"/>
      <c r="P11" s="118"/>
      <c r="Q11" s="118"/>
      <c r="R11" s="118"/>
      <c r="S11" s="118"/>
      <c r="T11" s="118"/>
      <c r="U11" s="118"/>
      <c r="V11" s="118"/>
      <c r="W11" s="118"/>
      <c r="X11" s="118"/>
      <c r="Y11" s="118"/>
      <c r="Z11" s="118"/>
      <c r="AA11" s="127"/>
      <c r="AB11" s="127"/>
      <c r="AC11" s="127"/>
      <c r="AD11" s="127"/>
      <c r="AE11" s="127"/>
      <c r="AF11" s="127"/>
      <c r="AG11" s="127"/>
      <c r="AH11" s="127"/>
      <c r="AI11" s="127"/>
      <c r="AJ11" s="127"/>
      <c r="AK11" s="127"/>
      <c r="AL11" s="127"/>
      <c r="AM11" s="127"/>
      <c r="AN11" s="127"/>
      <c r="AO11" s="127"/>
      <c r="AP11" s="127"/>
      <c r="AQ11" s="127"/>
      <c r="AR11" s="127"/>
      <c r="AS11" s="127"/>
    </row>
    <row r="12" spans="1:45" ht="42" x14ac:dyDescent="0.35">
      <c r="A12" s="78" t="s">
        <v>167</v>
      </c>
      <c r="B12" s="125" t="s">
        <v>11</v>
      </c>
      <c r="C12" s="125" t="s">
        <v>168</v>
      </c>
      <c r="D12" s="133" t="s">
        <v>169</v>
      </c>
      <c r="E12" s="132">
        <v>45182</v>
      </c>
      <c r="F12" s="142" t="s">
        <v>202</v>
      </c>
      <c r="G12" s="133" t="s">
        <v>10</v>
      </c>
      <c r="H12" s="134" t="s">
        <v>115</v>
      </c>
      <c r="I12" s="143" t="s">
        <v>91</v>
      </c>
      <c r="J12" s="101" t="s">
        <v>203</v>
      </c>
      <c r="K12" s="121">
        <v>45268</v>
      </c>
      <c r="L12" s="135"/>
      <c r="M12" s="20" t="s">
        <v>180</v>
      </c>
      <c r="O12" s="118"/>
      <c r="P12" s="118"/>
      <c r="Q12" s="118"/>
      <c r="R12" s="118"/>
      <c r="S12" s="118"/>
      <c r="T12" s="118"/>
      <c r="U12" s="118"/>
      <c r="V12" s="118"/>
      <c r="W12" s="118"/>
      <c r="X12" s="118"/>
      <c r="Y12" s="118"/>
      <c r="Z12" s="118"/>
      <c r="AA12" s="127"/>
      <c r="AB12" s="127"/>
      <c r="AC12" s="127"/>
      <c r="AD12" s="127"/>
      <c r="AE12" s="127"/>
      <c r="AF12" s="127"/>
      <c r="AG12" s="127"/>
      <c r="AH12" s="127"/>
      <c r="AI12" s="127"/>
      <c r="AJ12" s="127"/>
      <c r="AK12" s="127"/>
      <c r="AL12" s="127"/>
      <c r="AM12" s="127"/>
      <c r="AN12" s="127"/>
      <c r="AO12" s="127"/>
      <c r="AP12" s="127"/>
      <c r="AQ12" s="127"/>
      <c r="AR12" s="127"/>
      <c r="AS12" s="127"/>
    </row>
    <row r="13" spans="1:45" ht="56.5" thickBot="1" x14ac:dyDescent="0.4">
      <c r="A13" s="78" t="s">
        <v>171</v>
      </c>
      <c r="B13" s="125"/>
      <c r="C13" s="125" t="s">
        <v>172</v>
      </c>
      <c r="D13" s="133" t="s">
        <v>76</v>
      </c>
      <c r="E13" s="132">
        <v>45182</v>
      </c>
      <c r="F13" s="133" t="s">
        <v>26</v>
      </c>
      <c r="G13" s="133" t="s">
        <v>10</v>
      </c>
      <c r="H13" s="134" t="s">
        <v>173</v>
      </c>
      <c r="I13" s="143" t="s">
        <v>121</v>
      </c>
      <c r="J13" s="101" t="s">
        <v>142</v>
      </c>
      <c r="K13" s="104">
        <v>45337</v>
      </c>
      <c r="L13" s="12"/>
      <c r="M13" s="30"/>
      <c r="O13" s="118"/>
      <c r="P13" s="118"/>
      <c r="Q13" s="118"/>
      <c r="R13" s="118"/>
      <c r="S13" s="118"/>
      <c r="T13" s="118"/>
      <c r="U13" s="118"/>
      <c r="V13" s="118"/>
      <c r="W13" s="118"/>
      <c r="X13" s="118"/>
      <c r="Y13" s="118"/>
      <c r="Z13" s="118"/>
      <c r="AA13" s="127"/>
      <c r="AB13" s="127"/>
      <c r="AC13" s="127"/>
      <c r="AD13" s="127"/>
      <c r="AE13" s="127"/>
      <c r="AF13" s="127"/>
      <c r="AG13" s="127"/>
      <c r="AH13" s="127"/>
      <c r="AI13" s="127"/>
      <c r="AJ13" s="127"/>
      <c r="AK13" s="127"/>
      <c r="AL13" s="127"/>
      <c r="AM13" s="127"/>
      <c r="AN13" s="127"/>
      <c r="AO13" s="127"/>
      <c r="AP13" s="127"/>
      <c r="AQ13" s="127"/>
      <c r="AR13" s="127"/>
      <c r="AS13" s="127"/>
    </row>
    <row r="14" spans="1:45" ht="56.5" thickTop="1" x14ac:dyDescent="0.35">
      <c r="A14" s="78" t="s">
        <v>148</v>
      </c>
      <c r="B14" s="66"/>
      <c r="C14" s="73" t="s">
        <v>176</v>
      </c>
      <c r="D14" s="74" t="s">
        <v>76</v>
      </c>
      <c r="E14" s="75">
        <v>45182</v>
      </c>
      <c r="F14" s="75" t="s">
        <v>26</v>
      </c>
      <c r="G14" s="76" t="s">
        <v>10</v>
      </c>
      <c r="H14" s="76" t="s">
        <v>115</v>
      </c>
      <c r="I14" s="25" t="s">
        <v>177</v>
      </c>
      <c r="J14" s="12" t="s">
        <v>142</v>
      </c>
      <c r="K14" s="19" t="s">
        <v>25</v>
      </c>
      <c r="L14" s="24"/>
      <c r="M14" s="20" t="s">
        <v>181</v>
      </c>
      <c r="O14" s="118"/>
      <c r="P14" s="118"/>
      <c r="Q14" s="118"/>
      <c r="R14" s="118"/>
      <c r="S14" s="118"/>
      <c r="T14" s="118"/>
      <c r="U14" s="118"/>
      <c r="V14" s="118"/>
      <c r="W14" s="118"/>
      <c r="X14" s="118"/>
      <c r="Y14" s="118"/>
    </row>
    <row r="15" spans="1:45" ht="70.5" thickBot="1" x14ac:dyDescent="0.35">
      <c r="A15" s="78" t="s">
        <v>116</v>
      </c>
      <c r="B15" s="31"/>
      <c r="C15" s="79" t="s">
        <v>114</v>
      </c>
      <c r="D15" s="31" t="s">
        <v>27</v>
      </c>
      <c r="E15" s="80">
        <v>45146</v>
      </c>
      <c r="F15" s="80" t="s">
        <v>26</v>
      </c>
      <c r="G15" s="31" t="s">
        <v>10</v>
      </c>
      <c r="H15" s="31" t="s">
        <v>14</v>
      </c>
      <c r="I15" s="51" t="s">
        <v>120</v>
      </c>
      <c r="J15" s="46" t="s">
        <v>91</v>
      </c>
      <c r="K15" s="48" t="s">
        <v>25</v>
      </c>
      <c r="L15" s="12" t="s">
        <v>15</v>
      </c>
      <c r="M15" s="79" t="s">
        <v>200</v>
      </c>
    </row>
    <row r="16" spans="1:45" ht="56.5" thickBot="1" x14ac:dyDescent="0.35">
      <c r="A16" s="58" t="s">
        <v>124</v>
      </c>
      <c r="B16" s="81"/>
      <c r="C16" s="82" t="s">
        <v>28</v>
      </c>
      <c r="D16" s="12" t="s">
        <v>76</v>
      </c>
      <c r="E16" s="77">
        <v>45142</v>
      </c>
      <c r="F16" s="77" t="s">
        <v>26</v>
      </c>
      <c r="G16" s="12" t="s">
        <v>10</v>
      </c>
      <c r="H16" s="12" t="s">
        <v>30</v>
      </c>
      <c r="I16" s="104" t="s">
        <v>166</v>
      </c>
      <c r="J16" s="46" t="s">
        <v>217</v>
      </c>
      <c r="K16" s="104">
        <v>45372</v>
      </c>
      <c r="L16" s="12" t="s">
        <v>76</v>
      </c>
      <c r="M16" s="30" t="s">
        <v>125</v>
      </c>
      <c r="N16" s="56"/>
    </row>
    <row r="17" spans="1:25" ht="126.5" thickBot="1" x14ac:dyDescent="0.35">
      <c r="A17" s="58" t="s">
        <v>108</v>
      </c>
      <c r="B17" s="52" t="s">
        <v>11</v>
      </c>
      <c r="C17" s="53" t="s">
        <v>117</v>
      </c>
      <c r="D17" s="16" t="s">
        <v>118</v>
      </c>
      <c r="E17" s="17">
        <v>45134</v>
      </c>
      <c r="F17" s="77" t="s">
        <v>202</v>
      </c>
      <c r="G17" s="24" t="s">
        <v>119</v>
      </c>
      <c r="H17" s="41" t="s">
        <v>14</v>
      </c>
      <c r="I17" s="51" t="s">
        <v>91</v>
      </c>
      <c r="J17" s="46" t="s">
        <v>203</v>
      </c>
      <c r="K17" s="77" t="s">
        <v>192</v>
      </c>
      <c r="L17" s="24" t="s">
        <v>110</v>
      </c>
      <c r="M17" s="20" t="s">
        <v>123</v>
      </c>
      <c r="N17" s="56"/>
    </row>
    <row r="18" spans="1:25" customFormat="1" ht="70.5" thickBot="1" x14ac:dyDescent="0.4">
      <c r="A18" s="58" t="s">
        <v>100</v>
      </c>
      <c r="B18" s="52"/>
      <c r="C18" s="53" t="s">
        <v>101</v>
      </c>
      <c r="D18" s="16" t="s">
        <v>27</v>
      </c>
      <c r="E18" s="17">
        <v>45132</v>
      </c>
      <c r="F18" s="77" t="s">
        <v>26</v>
      </c>
      <c r="G18" s="24" t="s">
        <v>10</v>
      </c>
      <c r="H18" s="41" t="s">
        <v>30</v>
      </c>
      <c r="I18" s="47" t="s">
        <v>166</v>
      </c>
      <c r="J18" s="108" t="s">
        <v>217</v>
      </c>
      <c r="K18" s="48">
        <v>45372</v>
      </c>
      <c r="L18" s="24" t="s">
        <v>76</v>
      </c>
      <c r="M18" s="20" t="s">
        <v>143</v>
      </c>
      <c r="N18" s="29"/>
      <c r="O18" s="29"/>
      <c r="P18" s="29"/>
      <c r="Q18" s="29"/>
      <c r="R18" s="29"/>
      <c r="S18" s="29"/>
      <c r="T18" s="29"/>
      <c r="U18" s="29"/>
      <c r="V18" s="29"/>
      <c r="W18" s="29"/>
      <c r="X18" s="29"/>
      <c r="Y18" s="54"/>
    </row>
    <row r="19" spans="1:25" customFormat="1" ht="70.5" thickBot="1" x14ac:dyDescent="0.4">
      <c r="A19" s="58" t="s">
        <v>102</v>
      </c>
      <c r="B19" s="52"/>
      <c r="C19" s="53" t="s">
        <v>103</v>
      </c>
      <c r="D19" s="16" t="s">
        <v>27</v>
      </c>
      <c r="E19" s="17">
        <v>45114</v>
      </c>
      <c r="F19" s="104" t="s">
        <v>202</v>
      </c>
      <c r="G19" s="24" t="s">
        <v>10</v>
      </c>
      <c r="H19" s="41" t="s">
        <v>14</v>
      </c>
      <c r="I19" s="47" t="s">
        <v>205</v>
      </c>
      <c r="J19" s="108" t="str">
        <f>LOOKUP(I19,[1]Lookups!$A$3:$A$20,[1]Lookups!$B$3:$B$20)</f>
        <v>End of process</v>
      </c>
      <c r="K19" s="19">
        <v>45271</v>
      </c>
      <c r="L19" s="24" t="s">
        <v>15</v>
      </c>
      <c r="M19" s="20" t="s">
        <v>104</v>
      </c>
      <c r="N19" s="29"/>
      <c r="O19" s="29">
        <v>2</v>
      </c>
      <c r="P19" s="29"/>
      <c r="Q19" s="29"/>
      <c r="R19" s="29"/>
      <c r="S19" s="29"/>
      <c r="T19" s="29"/>
      <c r="U19" s="29"/>
      <c r="V19" s="29"/>
      <c r="W19" s="29"/>
      <c r="X19" s="29"/>
      <c r="Y19" s="54"/>
    </row>
    <row r="20" spans="1:25" s="29" customFormat="1" ht="98.5" thickBot="1" x14ac:dyDescent="0.35">
      <c r="A20" s="21" t="s">
        <v>74</v>
      </c>
      <c r="B20" s="22"/>
      <c r="C20" s="23" t="s">
        <v>75</v>
      </c>
      <c r="D20" s="16" t="s">
        <v>77</v>
      </c>
      <c r="E20" s="17">
        <v>45022</v>
      </c>
      <c r="F20" s="77" t="s">
        <v>26</v>
      </c>
      <c r="G20" s="24" t="s">
        <v>10</v>
      </c>
      <c r="H20" s="41" t="s">
        <v>14</v>
      </c>
      <c r="I20" s="25" t="s">
        <v>78</v>
      </c>
      <c r="J20" s="18" t="s">
        <v>56</v>
      </c>
      <c r="K20" s="48">
        <v>45491</v>
      </c>
      <c r="L20" s="24" t="s">
        <v>16</v>
      </c>
      <c r="M20" s="20" t="s">
        <v>81</v>
      </c>
    </row>
    <row r="21" spans="1:25" s="29" customFormat="1" ht="100" customHeight="1" thickBot="1" x14ac:dyDescent="0.35">
      <c r="A21" s="21" t="s">
        <v>66</v>
      </c>
      <c r="B21" s="22"/>
      <c r="C21" s="23" t="s">
        <v>67</v>
      </c>
      <c r="D21" s="16" t="s">
        <v>68</v>
      </c>
      <c r="E21" s="17">
        <v>45014</v>
      </c>
      <c r="F21" s="77" t="s">
        <v>26</v>
      </c>
      <c r="G21" s="24" t="s">
        <v>10</v>
      </c>
      <c r="H21" s="41" t="s">
        <v>14</v>
      </c>
      <c r="I21" s="47" t="s">
        <v>121</v>
      </c>
      <c r="J21" s="108" t="s">
        <v>142</v>
      </c>
      <c r="K21" s="48" t="s">
        <v>25</v>
      </c>
      <c r="L21" s="24" t="s">
        <v>16</v>
      </c>
      <c r="M21" s="20" t="s">
        <v>84</v>
      </c>
    </row>
    <row r="22" spans="1:25" s="29" customFormat="1" ht="130" customHeight="1" thickBot="1" x14ac:dyDescent="0.35">
      <c r="A22" s="21" t="s">
        <v>51</v>
      </c>
      <c r="B22" s="22" t="s">
        <v>50</v>
      </c>
      <c r="C22" s="23" t="s">
        <v>57</v>
      </c>
      <c r="D22" s="16" t="s">
        <v>39</v>
      </c>
      <c r="E22" s="17">
        <v>44991</v>
      </c>
      <c r="F22" s="104" t="s">
        <v>202</v>
      </c>
      <c r="G22" s="24" t="s">
        <v>10</v>
      </c>
      <c r="H22" s="24" t="s">
        <v>65</v>
      </c>
      <c r="I22" s="47" t="s">
        <v>205</v>
      </c>
      <c r="J22" s="108" t="s">
        <v>206</v>
      </c>
      <c r="K22" s="48">
        <v>45317</v>
      </c>
      <c r="L22" s="24" t="s">
        <v>15</v>
      </c>
      <c r="M22" s="20" t="s">
        <v>201</v>
      </c>
    </row>
    <row r="23" spans="1:25" s="29" customFormat="1" ht="124" customHeight="1" thickBot="1" x14ac:dyDescent="0.35">
      <c r="A23" s="21" t="s">
        <v>106</v>
      </c>
      <c r="B23" s="22" t="s">
        <v>11</v>
      </c>
      <c r="C23" s="23" t="s">
        <v>107</v>
      </c>
      <c r="D23" s="24" t="s">
        <v>15</v>
      </c>
      <c r="E23" s="17">
        <v>44963</v>
      </c>
      <c r="F23" s="77" t="s">
        <v>202</v>
      </c>
      <c r="G23" s="24" t="s">
        <v>119</v>
      </c>
      <c r="H23" s="24" t="s">
        <v>14</v>
      </c>
      <c r="I23" s="103" t="s">
        <v>91</v>
      </c>
      <c r="J23" s="67" t="s">
        <v>203</v>
      </c>
      <c r="K23" s="31" t="s">
        <v>218</v>
      </c>
      <c r="L23" s="24" t="s">
        <v>15</v>
      </c>
      <c r="M23" s="20" t="s">
        <v>144</v>
      </c>
    </row>
    <row r="24" spans="1:25" s="29" customFormat="1" ht="94" customHeight="1" thickBot="1" x14ac:dyDescent="0.35">
      <c r="A24" s="21" t="s">
        <v>49</v>
      </c>
      <c r="B24" s="22" t="s">
        <v>50</v>
      </c>
      <c r="C24" s="23" t="s">
        <v>53</v>
      </c>
      <c r="D24" s="16" t="s">
        <v>54</v>
      </c>
      <c r="E24" s="17">
        <v>44991</v>
      </c>
      <c r="F24" s="104" t="s">
        <v>202</v>
      </c>
      <c r="G24" s="24" t="s">
        <v>55</v>
      </c>
      <c r="H24" s="24" t="s">
        <v>14</v>
      </c>
      <c r="I24" s="47" t="s">
        <v>219</v>
      </c>
      <c r="J24" s="47" t="s">
        <v>206</v>
      </c>
      <c r="K24" s="19">
        <v>45328</v>
      </c>
      <c r="L24" s="24" t="s">
        <v>15</v>
      </c>
      <c r="M24" s="20" t="s">
        <v>122</v>
      </c>
    </row>
    <row r="25" spans="1:25" s="29" customFormat="1" ht="94" customHeight="1" thickBot="1" x14ac:dyDescent="0.35">
      <c r="A25" s="21" t="s">
        <v>49</v>
      </c>
      <c r="B25" s="22"/>
      <c r="C25" s="23" t="s">
        <v>52</v>
      </c>
      <c r="D25" s="16" t="s">
        <v>24</v>
      </c>
      <c r="E25" s="17">
        <v>44873</v>
      </c>
      <c r="F25" s="104" t="s">
        <v>202</v>
      </c>
      <c r="G25" s="24" t="s">
        <v>10</v>
      </c>
      <c r="H25" s="24" t="s">
        <v>14</v>
      </c>
      <c r="I25" s="47" t="s">
        <v>219</v>
      </c>
      <c r="J25" s="47" t="s">
        <v>206</v>
      </c>
      <c r="K25" s="19">
        <v>45328</v>
      </c>
      <c r="L25" s="24" t="s">
        <v>15</v>
      </c>
      <c r="M25" s="20" t="s">
        <v>145</v>
      </c>
    </row>
    <row r="26" spans="1:25" s="29" customFormat="1" ht="126.5" thickBot="1" x14ac:dyDescent="0.35">
      <c r="A26" s="21" t="s">
        <v>95</v>
      </c>
      <c r="B26" s="22"/>
      <c r="C26" s="23" t="s">
        <v>130</v>
      </c>
      <c r="D26" s="16" t="s">
        <v>127</v>
      </c>
      <c r="E26" s="17">
        <v>44844</v>
      </c>
      <c r="F26" s="104" t="s">
        <v>202</v>
      </c>
      <c r="G26" s="24" t="s">
        <v>128</v>
      </c>
      <c r="H26" s="25" t="s">
        <v>14</v>
      </c>
      <c r="I26" s="108" t="s">
        <v>91</v>
      </c>
      <c r="J26" s="48" t="s">
        <v>206</v>
      </c>
      <c r="K26" s="49">
        <v>45275</v>
      </c>
      <c r="L26" s="24" t="s">
        <v>15</v>
      </c>
      <c r="M26" s="20" t="s">
        <v>126</v>
      </c>
      <c r="O26" s="83">
        <v>45092</v>
      </c>
      <c r="P26" s="83">
        <v>45113</v>
      </c>
      <c r="Q26" s="83">
        <v>44700</v>
      </c>
    </row>
    <row r="27" spans="1:25" ht="94" customHeight="1" thickBot="1" x14ac:dyDescent="0.35">
      <c r="A27" s="44" t="s">
        <v>36</v>
      </c>
      <c r="B27" s="31"/>
      <c r="C27" s="32" t="s">
        <v>129</v>
      </c>
      <c r="D27" s="33" t="s">
        <v>39</v>
      </c>
      <c r="E27" s="9">
        <v>44806</v>
      </c>
      <c r="F27" s="77" t="s">
        <v>26</v>
      </c>
      <c r="G27" s="8" t="s">
        <v>10</v>
      </c>
      <c r="H27" s="8" t="s">
        <v>14</v>
      </c>
      <c r="I27" s="108" t="s">
        <v>120</v>
      </c>
      <c r="J27" s="109" t="str">
        <f>LOOKUP(I27,[2]Lookups!$A$3:$A$21,[2]Lookups!$B$3:$B$21)</f>
        <v>Implemented</v>
      </c>
      <c r="K27" s="84" t="s">
        <v>25</v>
      </c>
      <c r="L27" s="8" t="s">
        <v>15</v>
      </c>
      <c r="M27" s="30" t="s">
        <v>191</v>
      </c>
    </row>
    <row r="28" spans="1:25" ht="130.25" customHeight="1" thickBot="1" x14ac:dyDescent="0.35">
      <c r="A28" s="44" t="s">
        <v>35</v>
      </c>
      <c r="B28" s="31" t="s">
        <v>11</v>
      </c>
      <c r="C28" s="32" t="s">
        <v>37</v>
      </c>
      <c r="D28" s="33" t="s">
        <v>38</v>
      </c>
      <c r="E28" s="9">
        <v>44781</v>
      </c>
      <c r="F28" s="104" t="s">
        <v>202</v>
      </c>
      <c r="G28" s="8" t="s">
        <v>119</v>
      </c>
      <c r="H28" s="8" t="s">
        <v>14</v>
      </c>
      <c r="I28" s="51" t="s">
        <v>91</v>
      </c>
      <c r="J28" s="46" t="s">
        <v>203</v>
      </c>
      <c r="K28" s="230">
        <v>45346</v>
      </c>
      <c r="L28" s="8" t="s">
        <v>16</v>
      </c>
      <c r="M28" s="30" t="s">
        <v>146</v>
      </c>
    </row>
    <row r="29" spans="1:25" s="85" customFormat="1" ht="119.5" customHeight="1" x14ac:dyDescent="0.35">
      <c r="A29" s="44" t="s">
        <v>33</v>
      </c>
      <c r="B29" s="31" t="s">
        <v>11</v>
      </c>
      <c r="C29" s="32" t="s">
        <v>34</v>
      </c>
      <c r="D29" s="33" t="s">
        <v>27</v>
      </c>
      <c r="E29" s="9">
        <v>44735</v>
      </c>
      <c r="F29" s="104" t="s">
        <v>202</v>
      </c>
      <c r="G29" s="8" t="s">
        <v>119</v>
      </c>
      <c r="H29" s="8" t="s">
        <v>14</v>
      </c>
      <c r="I29" s="51" t="s">
        <v>91</v>
      </c>
      <c r="J29" s="46" t="s">
        <v>203</v>
      </c>
      <c r="K29" s="230">
        <v>45346</v>
      </c>
      <c r="L29" s="8" t="s">
        <v>32</v>
      </c>
      <c r="M29" s="30" t="s">
        <v>147</v>
      </c>
    </row>
    <row r="30" spans="1:25" s="85" customFormat="1" ht="210" x14ac:dyDescent="0.35">
      <c r="A30" s="43" t="s">
        <v>42</v>
      </c>
      <c r="B30" s="31"/>
      <c r="C30" s="32" t="s">
        <v>82</v>
      </c>
      <c r="D30" s="33" t="s">
        <v>43</v>
      </c>
      <c r="E30" s="9">
        <v>44690</v>
      </c>
      <c r="F30" s="77" t="s">
        <v>26</v>
      </c>
      <c r="G30" s="8" t="s">
        <v>10</v>
      </c>
      <c r="H30" s="8" t="s">
        <v>14</v>
      </c>
      <c r="I30" s="51" t="s">
        <v>120</v>
      </c>
      <c r="J30" s="46" t="s">
        <v>91</v>
      </c>
      <c r="K30" s="230" t="s">
        <v>25</v>
      </c>
      <c r="L30" s="8" t="s">
        <v>16</v>
      </c>
      <c r="M30" s="30" t="s">
        <v>83</v>
      </c>
    </row>
    <row r="32" spans="1:25" s="85" customFormat="1" ht="60" customHeight="1" x14ac:dyDescent="0.35">
      <c r="E32" s="136"/>
      <c r="F32" s="136"/>
      <c r="G32" s="34"/>
      <c r="H32" s="137"/>
      <c r="I32" s="137"/>
      <c r="J32" s="137"/>
      <c r="K32" s="137"/>
      <c r="L32" s="138"/>
      <c r="M32"/>
      <c r="N32" s="86"/>
      <c r="O32" s="35"/>
      <c r="P32" s="86"/>
      <c r="Q32" s="36"/>
      <c r="R32" s="36"/>
      <c r="S32" s="37"/>
      <c r="T32" s="37"/>
      <c r="U32" s="36"/>
      <c r="V32" s="35"/>
      <c r="W32" s="35"/>
      <c r="X32" s="38"/>
    </row>
  </sheetData>
  <mergeCells count="2">
    <mergeCell ref="A2:B2"/>
    <mergeCell ref="A1:C1"/>
  </mergeCells>
  <phoneticPr fontId="4" type="noConversion"/>
  <conditionalFormatting sqref="E17:E30">
    <cfRule type="cellIs" dxfId="29" priority="3" stopIfTrue="1" operator="equal">
      <formula>"Closed"</formula>
    </cfRule>
    <cfRule type="cellIs" dxfId="28" priority="4" stopIfTrue="1" operator="equal">
      <formula>"Live"</formula>
    </cfRule>
  </conditionalFormatting>
  <conditionalFormatting sqref="G32">
    <cfRule type="cellIs" dxfId="27" priority="71" stopIfTrue="1" operator="equal">
      <formula>"Closed"</formula>
    </cfRule>
    <cfRule type="cellIs" dxfId="26" priority="72" stopIfTrue="1" operator="equal">
      <formula>"Live"</formula>
    </cfRule>
  </conditionalFormatting>
  <conditionalFormatting sqref="K27">
    <cfRule type="expression" dxfId="25" priority="9">
      <formula>#REF!="Yes"</formula>
    </cfRule>
  </conditionalFormatting>
  <conditionalFormatting sqref="U32">
    <cfRule type="containsText" dxfId="24" priority="73" operator="containsText" text="Y">
      <formula>NOT(ISERROR(SEARCH("Y",U32)))</formula>
    </cfRule>
    <cfRule type="containsText" dxfId="23" priority="74" operator="containsText" text="N">
      <formula>NOT(ISERROR(SEARCH("N",U32)))</formula>
    </cfRule>
  </conditionalFormatting>
  <pageMargins left="0.7" right="0.7" top="0.75" bottom="0.75" header="0.3" footer="0.3"/>
  <pageSetup paperSize="9" orientation="portrait" r:id="rId1"/>
  <ignoredErrors>
    <ignoredError sqref="A5:A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1"/>
  <sheetViews>
    <sheetView workbookViewId="0">
      <pane ySplit="2" topLeftCell="A3" activePane="bottomLeft" state="frozen"/>
      <selection pane="bottomLeft" sqref="A1:C1"/>
    </sheetView>
  </sheetViews>
  <sheetFormatPr defaultColWidth="8.81640625" defaultRowHeight="14" outlineLevelCol="2" x14ac:dyDescent="0.3"/>
  <cols>
    <col min="1" max="1" width="8.81640625" style="5"/>
    <col min="2" max="2" width="5.08984375" style="5" bestFit="1" customWidth="1"/>
    <col min="3" max="3" width="30.36328125" style="5" customWidth="1"/>
    <col min="4" max="4" width="14.453125" style="5" customWidth="1" outlineLevel="1"/>
    <col min="5" max="5" width="12.81640625" style="5" customWidth="1" outlineLevel="1"/>
    <col min="6" max="6" width="17.26953125" style="5" customWidth="1" outlineLevel="2"/>
    <col min="7" max="7" width="15" style="5" customWidth="1"/>
    <col min="8" max="8" width="12.54296875" style="5" customWidth="1"/>
    <col min="9" max="9" width="11.90625" style="5" customWidth="1"/>
    <col min="10" max="10" width="15.1796875" style="5" customWidth="1"/>
    <col min="11" max="11" width="17" style="5" customWidth="1"/>
    <col min="12" max="12" width="14.54296875" style="5" customWidth="1"/>
    <col min="13" max="13" width="71" style="5" customWidth="1"/>
    <col min="14" max="16384" width="8.81640625" style="5"/>
  </cols>
  <sheetData>
    <row r="1" spans="1:13" ht="29.5" customHeight="1" thickBot="1" x14ac:dyDescent="0.35">
      <c r="A1" s="187" t="s">
        <v>220</v>
      </c>
      <c r="B1" s="187"/>
      <c r="C1" s="187"/>
    </row>
    <row r="2" spans="1:13" ht="28.5" thickBot="1" x14ac:dyDescent="0.35">
      <c r="A2" s="87" t="s">
        <v>0</v>
      </c>
      <c r="B2" s="88"/>
      <c r="C2" s="88" t="s">
        <v>1</v>
      </c>
      <c r="D2" s="88" t="s">
        <v>2</v>
      </c>
      <c r="E2" s="88" t="s">
        <v>3</v>
      </c>
      <c r="F2" s="88" t="s">
        <v>17</v>
      </c>
      <c r="G2" s="88" t="s">
        <v>18</v>
      </c>
      <c r="H2" s="89" t="s">
        <v>19</v>
      </c>
      <c r="I2" s="88" t="s">
        <v>20</v>
      </c>
      <c r="J2" s="88" t="s">
        <v>21</v>
      </c>
      <c r="K2" s="88" t="s">
        <v>22</v>
      </c>
      <c r="L2" s="88" t="s">
        <v>19</v>
      </c>
      <c r="M2" s="90" t="s">
        <v>23</v>
      </c>
    </row>
    <row r="3" spans="1:13" ht="56" x14ac:dyDescent="0.3">
      <c r="A3" s="72" t="s">
        <v>116</v>
      </c>
      <c r="B3" s="67"/>
      <c r="C3" s="69" t="s">
        <v>141</v>
      </c>
      <c r="D3" s="67" t="s">
        <v>27</v>
      </c>
      <c r="E3" s="97">
        <v>45148</v>
      </c>
      <c r="F3" s="51" t="s">
        <v>170</v>
      </c>
      <c r="G3" s="46" t="s">
        <v>175</v>
      </c>
      <c r="H3" s="110" t="s">
        <v>25</v>
      </c>
      <c r="I3" s="67" t="s">
        <v>139</v>
      </c>
      <c r="J3" s="46" t="s">
        <v>170</v>
      </c>
      <c r="K3" s="231" t="s">
        <v>175</v>
      </c>
      <c r="L3" s="110" t="s">
        <v>25</v>
      </c>
      <c r="M3" s="46" t="s">
        <v>221</v>
      </c>
    </row>
    <row r="4" spans="1:13" ht="42" x14ac:dyDescent="0.3">
      <c r="A4" s="72" t="s">
        <v>108</v>
      </c>
      <c r="B4" s="67"/>
      <c r="C4" s="69" t="s">
        <v>112</v>
      </c>
      <c r="D4" s="69" t="s">
        <v>110</v>
      </c>
      <c r="E4" s="68">
        <v>45134</v>
      </c>
      <c r="F4" s="42" t="s">
        <v>91</v>
      </c>
      <c r="G4" s="12" t="s">
        <v>203</v>
      </c>
      <c r="H4" s="68" t="s">
        <v>192</v>
      </c>
      <c r="I4" s="67" t="s">
        <v>113</v>
      </c>
      <c r="J4" s="12" t="s">
        <v>174</v>
      </c>
      <c r="K4" s="12" t="s">
        <v>170</v>
      </c>
      <c r="L4" s="100">
        <v>45383</v>
      </c>
      <c r="M4" s="232" t="s">
        <v>222</v>
      </c>
    </row>
    <row r="5" spans="1:13" s="162" customFormat="1" ht="42" x14ac:dyDescent="0.3">
      <c r="A5" s="161" t="s">
        <v>74</v>
      </c>
      <c r="B5" s="94"/>
      <c r="C5" s="93" t="s">
        <v>75</v>
      </c>
      <c r="D5" s="111" t="s">
        <v>77</v>
      </c>
      <c r="E5" s="45">
        <v>45022</v>
      </c>
      <c r="F5" s="106" t="s">
        <v>13</v>
      </c>
      <c r="G5" s="70" t="s">
        <v>56</v>
      </c>
      <c r="H5" s="48">
        <v>45491</v>
      </c>
      <c r="I5" s="71" t="s">
        <v>92</v>
      </c>
      <c r="J5" s="106" t="s">
        <v>13</v>
      </c>
      <c r="K5" s="70" t="s">
        <v>56</v>
      </c>
      <c r="L5" s="106"/>
      <c r="M5" s="105"/>
    </row>
    <row r="6" spans="1:13" ht="42" x14ac:dyDescent="0.3">
      <c r="A6" s="72" t="s">
        <v>66</v>
      </c>
      <c r="B6" s="50"/>
      <c r="C6" s="93" t="s">
        <v>67</v>
      </c>
      <c r="D6" s="67" t="s">
        <v>68</v>
      </c>
      <c r="E6" s="97">
        <v>45014</v>
      </c>
      <c r="F6" s="47" t="s">
        <v>121</v>
      </c>
      <c r="G6" s="108" t="s">
        <v>142</v>
      </c>
      <c r="H6" s="48" t="s">
        <v>25</v>
      </c>
      <c r="I6" s="67" t="s">
        <v>149</v>
      </c>
      <c r="J6" s="96" t="s">
        <v>78</v>
      </c>
      <c r="K6" s="71" t="s">
        <v>56</v>
      </c>
      <c r="L6" s="68">
        <v>45404</v>
      </c>
      <c r="M6" s="50"/>
    </row>
    <row r="7" spans="1:13" ht="70.5" thickBot="1" x14ac:dyDescent="0.35">
      <c r="A7" s="161" t="s">
        <v>106</v>
      </c>
      <c r="B7" s="107" t="s">
        <v>11</v>
      </c>
      <c r="C7" s="163" t="s">
        <v>140</v>
      </c>
      <c r="D7" s="107" t="s">
        <v>15</v>
      </c>
      <c r="E7" s="164">
        <v>44963</v>
      </c>
      <c r="F7" s="107" t="s">
        <v>91</v>
      </c>
      <c r="G7" s="107" t="s">
        <v>90</v>
      </c>
      <c r="H7" s="107" t="s">
        <v>223</v>
      </c>
      <c r="I7" s="107" t="s">
        <v>138</v>
      </c>
      <c r="J7" s="107" t="s">
        <v>91</v>
      </c>
      <c r="K7" s="107" t="s">
        <v>90</v>
      </c>
      <c r="L7" s="97">
        <v>45278</v>
      </c>
      <c r="M7" s="165"/>
    </row>
    <row r="8" spans="1:13" s="162" customFormat="1" ht="28" x14ac:dyDescent="0.3">
      <c r="A8" s="166" t="s">
        <v>36</v>
      </c>
      <c r="B8" s="107"/>
      <c r="C8" s="167" t="s">
        <v>129</v>
      </c>
      <c r="D8" s="168" t="s">
        <v>39</v>
      </c>
      <c r="E8" s="6">
        <v>44806</v>
      </c>
      <c r="F8" s="108" t="s">
        <v>120</v>
      </c>
      <c r="G8" s="109" t="str">
        <f>LOOKUP(F8,[2]Lookups!$A$3:$A$21,[2]Lookups!$B$3:$B$21)</f>
        <v>Implemented</v>
      </c>
      <c r="H8" s="84" t="s">
        <v>25</v>
      </c>
      <c r="I8" s="107" t="s">
        <v>137</v>
      </c>
      <c r="J8" s="108" t="s">
        <v>120</v>
      </c>
      <c r="K8" s="109" t="str">
        <f>LOOKUP(J8,[2]Lookups!$A$3:$A$21,[2]Lookups!$B$3:$B$21)</f>
        <v>Implemented</v>
      </c>
      <c r="L8" s="84" t="s">
        <v>25</v>
      </c>
      <c r="M8" s="105"/>
    </row>
    <row r="1048561" spans="10:10" x14ac:dyDescent="0.3">
      <c r="J1048561" s="6"/>
    </row>
  </sheetData>
  <mergeCells count="1">
    <mergeCell ref="A1:C1"/>
  </mergeCells>
  <phoneticPr fontId="4" type="noConversion"/>
  <conditionalFormatting sqref="E5:E8">
    <cfRule type="cellIs" dxfId="22" priority="4" stopIfTrue="1" operator="equal">
      <formula>"Closed"</formula>
    </cfRule>
    <cfRule type="cellIs" dxfId="21" priority="5" stopIfTrue="1" operator="equal">
      <formula>"Live"</formula>
    </cfRule>
  </conditionalFormatting>
  <conditionalFormatting sqref="J1048561">
    <cfRule type="expression" dxfId="19" priority="72">
      <formula>$R1048561="Yes"</formula>
    </cfRule>
  </conditionalFormatting>
  <conditionalFormatting sqref="H8">
    <cfRule type="expression" dxfId="1" priority="2">
      <formula>#REF!="Yes"</formula>
    </cfRule>
  </conditionalFormatting>
  <conditionalFormatting sqref="L8">
    <cfRule type="expression" dxfId="0" priority="1">
      <formula>#REF!="Yes"</formula>
    </cfRule>
  </conditionalFormatting>
  <pageMargins left="0.7" right="0.7" top="0.75" bottom="0.75" header="0.3" footer="0.3"/>
  <pageSetup paperSize="9" orientation="portrait" r:id="rId1"/>
  <ignoredErrors>
    <ignoredError sqref="A3: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workbookViewId="0">
      <selection sqref="A1:C1"/>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customWidth="1" outlineLevel="1"/>
    <col min="5" max="5" width="12.90625" style="5" customWidth="1" outlineLevel="1"/>
    <col min="6" max="6" width="11.453125" style="5" customWidth="1" outlineLevel="2"/>
    <col min="7" max="7" width="11.1796875" style="5"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187" t="s">
        <v>220</v>
      </c>
      <c r="B1" s="187"/>
      <c r="C1" s="188"/>
    </row>
    <row r="2" spans="1:22" ht="29" thickTop="1" thickBot="1" x14ac:dyDescent="0.35">
      <c r="A2" s="1" t="s">
        <v>0</v>
      </c>
      <c r="B2" s="2"/>
      <c r="C2" s="2" t="s">
        <v>1</v>
      </c>
      <c r="D2" s="2" t="s">
        <v>2</v>
      </c>
      <c r="E2" s="2" t="s">
        <v>3</v>
      </c>
      <c r="F2" s="3" t="s">
        <v>4</v>
      </c>
      <c r="G2" s="3" t="s">
        <v>5</v>
      </c>
      <c r="H2" s="3" t="s">
        <v>6</v>
      </c>
      <c r="I2" s="3" t="s">
        <v>7</v>
      </c>
      <c r="J2" s="3" t="s">
        <v>8</v>
      </c>
      <c r="K2" s="2" t="s">
        <v>23</v>
      </c>
    </row>
    <row r="3" spans="1:22" s="10" customFormat="1" ht="42.5" thickTop="1" x14ac:dyDescent="0.35">
      <c r="A3" s="15" t="s">
        <v>98</v>
      </c>
      <c r="B3" s="13" t="s">
        <v>12</v>
      </c>
      <c r="C3" s="14" t="s">
        <v>99</v>
      </c>
      <c r="D3" s="14" t="s">
        <v>77</v>
      </c>
      <c r="E3" s="9">
        <v>45117</v>
      </c>
      <c r="F3" s="8" t="s">
        <v>26</v>
      </c>
      <c r="G3" s="8" t="s">
        <v>14</v>
      </c>
      <c r="H3" s="8" t="s">
        <v>78</v>
      </c>
      <c r="I3" s="12" t="s">
        <v>56</v>
      </c>
      <c r="J3" s="17">
        <v>45491</v>
      </c>
      <c r="K3" s="111" t="s">
        <v>187</v>
      </c>
      <c r="L3" s="7"/>
      <c r="M3" s="7"/>
      <c r="N3" s="7"/>
      <c r="O3" s="7"/>
      <c r="P3" s="7"/>
      <c r="Q3" s="7"/>
      <c r="R3" s="7"/>
      <c r="S3" s="7"/>
      <c r="T3" s="7"/>
      <c r="U3" s="7"/>
      <c r="V3" s="11"/>
    </row>
    <row r="4" spans="1:22" s="10" customFormat="1" ht="56" x14ac:dyDescent="0.35">
      <c r="A4" s="15" t="s">
        <v>85</v>
      </c>
      <c r="B4" s="13" t="s">
        <v>12</v>
      </c>
      <c r="C4" s="14" t="s">
        <v>86</v>
      </c>
      <c r="D4" s="14" t="s">
        <v>76</v>
      </c>
      <c r="E4" s="9">
        <v>45055</v>
      </c>
      <c r="F4" s="8" t="s">
        <v>26</v>
      </c>
      <c r="G4" s="8" t="s">
        <v>69</v>
      </c>
      <c r="H4" s="8" t="s">
        <v>78</v>
      </c>
      <c r="I4" s="12" t="s">
        <v>56</v>
      </c>
      <c r="J4" s="17">
        <v>45554</v>
      </c>
      <c r="K4" s="16" t="s">
        <v>87</v>
      </c>
      <c r="L4" s="7"/>
      <c r="M4" s="7"/>
      <c r="N4" s="7"/>
      <c r="O4" s="7"/>
      <c r="P4" s="7"/>
      <c r="Q4" s="7"/>
      <c r="R4" s="7"/>
      <c r="S4" s="7"/>
      <c r="T4" s="7"/>
      <c r="U4" s="7"/>
      <c r="V4" s="11"/>
    </row>
    <row r="5" spans="1:22" s="10" customFormat="1" ht="42" x14ac:dyDescent="0.35">
      <c r="A5" s="15" t="s">
        <v>44</v>
      </c>
      <c r="B5" s="13" t="s">
        <v>12</v>
      </c>
      <c r="C5" s="14" t="s">
        <v>45</v>
      </c>
      <c r="D5" s="14" t="s">
        <v>31</v>
      </c>
      <c r="E5" s="9">
        <v>44960</v>
      </c>
      <c r="F5" s="8" t="s">
        <v>26</v>
      </c>
      <c r="G5" s="8" t="s">
        <v>69</v>
      </c>
      <c r="H5" s="8" t="s">
        <v>13</v>
      </c>
      <c r="I5" s="12" t="s">
        <v>56</v>
      </c>
      <c r="J5" s="45">
        <v>45372</v>
      </c>
      <c r="K5" s="16" t="s">
        <v>46</v>
      </c>
      <c r="L5" s="7"/>
      <c r="M5" s="7"/>
      <c r="N5" s="7"/>
      <c r="O5" s="7"/>
      <c r="P5" s="7"/>
      <c r="Q5" s="7"/>
      <c r="R5" s="7"/>
      <c r="S5" s="7"/>
      <c r="T5" s="7"/>
      <c r="U5" s="7"/>
      <c r="V5" s="11"/>
    </row>
  </sheetData>
  <mergeCells count="1">
    <mergeCell ref="A1:C1"/>
  </mergeCells>
  <conditionalFormatting sqref="E3:E5">
    <cfRule type="cellIs" dxfId="18" priority="33" stopIfTrue="1" operator="equal">
      <formula>"Closed"</formula>
    </cfRule>
    <cfRule type="cellIs" dxfId="17" priority="34" stopIfTrue="1" operator="equal">
      <formula>"Live"</formula>
    </cfRule>
  </conditionalFormatting>
  <conditionalFormatting sqref="J3:J5">
    <cfRule type="expression" dxfId="16"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3"/>
  <sheetViews>
    <sheetView workbookViewId="0">
      <pane ySplit="3" topLeftCell="A4" activePane="bottomLeft" state="frozen"/>
      <selection pane="bottomLeft" activeCell="A23" sqref="A23:M23"/>
    </sheetView>
  </sheetViews>
  <sheetFormatPr defaultColWidth="8.81640625" defaultRowHeight="15.5" outlineLevelCol="1" x14ac:dyDescent="0.35"/>
  <cols>
    <col min="1" max="1" width="11.08984375" style="28" customWidth="1"/>
    <col min="2" max="2" width="5.54296875" style="55" customWidth="1"/>
    <col min="3" max="3" width="31.6328125" style="55" customWidth="1"/>
    <col min="4" max="4" width="15.26953125" style="55" bestFit="1" customWidth="1" outlineLevel="1"/>
    <col min="5" max="5" width="15.6328125" style="55" customWidth="1" outlineLevel="1"/>
    <col min="6" max="6" width="14.453125" style="55" hidden="1" customWidth="1" outlineLevel="1"/>
    <col min="7" max="7" width="15.6328125" style="55" customWidth="1"/>
    <col min="8" max="8" width="73.1796875" style="55" customWidth="1"/>
    <col min="9" max="9" width="19.7265625" style="55" bestFit="1" customWidth="1"/>
    <col min="10" max="10" width="18.453125" style="60" customWidth="1"/>
    <col min="11" max="11" width="16.7265625" style="60" bestFit="1" customWidth="1"/>
    <col min="12" max="12" width="22.7265625" style="60" bestFit="1" customWidth="1"/>
    <col min="13" max="13" width="73.1796875" style="55" customWidth="1"/>
    <col min="14" max="16384" width="8.81640625" style="28"/>
  </cols>
  <sheetData>
    <row r="1" spans="1:25" s="40" customFormat="1" ht="23.5" customHeight="1" x14ac:dyDescent="0.35">
      <c r="A1" s="189" t="s">
        <v>61</v>
      </c>
      <c r="B1" s="189"/>
      <c r="C1" s="189"/>
      <c r="D1" s="63"/>
      <c r="E1" s="63"/>
      <c r="F1" s="63"/>
      <c r="G1" s="63"/>
      <c r="H1" s="63"/>
      <c r="I1" s="63"/>
      <c r="J1" s="62"/>
      <c r="K1" s="62"/>
      <c r="L1" s="61"/>
      <c r="M1" s="63"/>
    </row>
    <row r="2" spans="1:25" s="40" customFormat="1" ht="23.5" customHeight="1" thickBot="1" x14ac:dyDescent="0.4">
      <c r="A2" s="185" t="s">
        <v>220</v>
      </c>
      <c r="B2" s="185"/>
      <c r="C2" s="185"/>
      <c r="D2" s="63"/>
      <c r="E2" s="63"/>
      <c r="F2" s="63"/>
      <c r="G2" s="63"/>
      <c r="H2" s="63"/>
      <c r="I2" s="63"/>
      <c r="J2" s="62"/>
      <c r="K2" s="62"/>
      <c r="L2" s="61"/>
      <c r="M2" s="63"/>
    </row>
    <row r="3" spans="1:25" ht="47" thickBot="1" x14ac:dyDescent="0.35">
      <c r="A3" s="192" t="s">
        <v>0</v>
      </c>
      <c r="B3" s="193"/>
      <c r="C3" s="194" t="s">
        <v>1</v>
      </c>
      <c r="D3" s="195" t="s">
        <v>2</v>
      </c>
      <c r="E3" s="196" t="s">
        <v>3</v>
      </c>
      <c r="F3" s="197" t="s">
        <v>4</v>
      </c>
      <c r="G3" s="198" t="s">
        <v>58</v>
      </c>
      <c r="H3" s="198" t="s">
        <v>60</v>
      </c>
      <c r="I3" s="198" t="s">
        <v>59</v>
      </c>
      <c r="J3" s="198" t="s">
        <v>62</v>
      </c>
      <c r="K3" s="198" t="s">
        <v>63</v>
      </c>
      <c r="L3" s="198" t="s">
        <v>64</v>
      </c>
      <c r="M3" s="199" t="s">
        <v>48</v>
      </c>
      <c r="N3" s="29"/>
      <c r="O3" s="29"/>
      <c r="P3" s="29"/>
      <c r="Q3" s="29"/>
      <c r="R3" s="29"/>
      <c r="S3" s="29"/>
      <c r="T3" s="29"/>
      <c r="U3" s="29"/>
      <c r="V3" s="29"/>
      <c r="W3" s="29"/>
      <c r="X3" s="29"/>
    </row>
    <row r="4" spans="1:25" ht="28" x14ac:dyDescent="0.3">
      <c r="A4" s="220" t="s">
        <v>208</v>
      </c>
      <c r="B4" s="221"/>
      <c r="C4" s="222" t="s">
        <v>210</v>
      </c>
      <c r="D4" s="223" t="s">
        <v>76</v>
      </c>
      <c r="E4" s="224">
        <v>45299</v>
      </c>
      <c r="F4" s="225"/>
      <c r="G4" s="191"/>
      <c r="H4" s="191"/>
      <c r="I4" s="191"/>
      <c r="J4" s="191"/>
      <c r="K4" s="191"/>
      <c r="L4" s="191"/>
      <c r="M4" s="191"/>
      <c r="N4" s="29"/>
      <c r="O4" s="29"/>
      <c r="P4" s="29"/>
      <c r="Q4" s="29"/>
      <c r="R4" s="29"/>
      <c r="S4" s="29"/>
      <c r="T4" s="29"/>
      <c r="U4" s="29"/>
      <c r="V4" s="29"/>
      <c r="W4" s="29"/>
      <c r="X4" s="29"/>
    </row>
    <row r="5" spans="1:25" ht="42" x14ac:dyDescent="0.3">
      <c r="A5" s="202" t="s">
        <v>207</v>
      </c>
      <c r="B5" s="207" t="s">
        <v>11</v>
      </c>
      <c r="C5" s="203" t="s">
        <v>209</v>
      </c>
      <c r="D5" s="204" t="s">
        <v>76</v>
      </c>
      <c r="E5" s="205">
        <v>45299</v>
      </c>
      <c r="F5" s="206"/>
      <c r="G5" s="190"/>
      <c r="H5" s="190"/>
      <c r="I5" s="190"/>
      <c r="J5" s="190"/>
      <c r="K5" s="190"/>
      <c r="L5" s="190"/>
      <c r="M5" s="190"/>
      <c r="N5" s="29"/>
      <c r="O5" s="29"/>
      <c r="P5" s="29"/>
      <c r="Q5" s="29"/>
      <c r="R5" s="29"/>
      <c r="S5" s="29"/>
      <c r="T5" s="29"/>
      <c r="U5" s="29"/>
      <c r="V5" s="29"/>
      <c r="W5" s="29"/>
      <c r="X5" s="29"/>
    </row>
    <row r="6" spans="1:25" ht="46.5" x14ac:dyDescent="0.3">
      <c r="A6" s="169" t="s">
        <v>195</v>
      </c>
      <c r="B6" s="201"/>
      <c r="C6" s="171" t="s">
        <v>196</v>
      </c>
      <c r="D6" s="117" t="s">
        <v>32</v>
      </c>
      <c r="E6" s="172">
        <v>45265</v>
      </c>
      <c r="F6" s="173"/>
      <c r="G6" s="117" t="s">
        <v>115</v>
      </c>
      <c r="H6" s="171" t="s">
        <v>224</v>
      </c>
      <c r="I6" s="64"/>
      <c r="J6" s="65"/>
      <c r="K6" s="65"/>
      <c r="L6" s="65"/>
      <c r="M6" s="116"/>
      <c r="N6" s="29"/>
      <c r="O6" s="29"/>
      <c r="P6" s="29"/>
      <c r="Q6" s="29"/>
      <c r="R6" s="29"/>
      <c r="S6" s="29"/>
      <c r="T6" s="29"/>
      <c r="U6" s="29"/>
      <c r="V6" s="29"/>
      <c r="W6" s="29"/>
      <c r="X6" s="29"/>
    </row>
    <row r="7" spans="1:25" ht="31" x14ac:dyDescent="0.35">
      <c r="A7" s="169" t="s">
        <v>194</v>
      </c>
      <c r="B7" s="170" t="s">
        <v>11</v>
      </c>
      <c r="C7" s="171" t="s">
        <v>178</v>
      </c>
      <c r="D7" s="117" t="s">
        <v>76</v>
      </c>
      <c r="E7" s="172">
        <v>45233</v>
      </c>
      <c r="F7" s="174" t="s">
        <v>26</v>
      </c>
      <c r="G7" s="117" t="s">
        <v>115</v>
      </c>
      <c r="H7" s="171" t="s">
        <v>215</v>
      </c>
      <c r="I7" s="99"/>
      <c r="J7" s="100"/>
      <c r="K7" s="102"/>
      <c r="L7" s="30"/>
      <c r="M7" s="91"/>
      <c r="N7" s="98"/>
      <c r="O7" s="98"/>
      <c r="P7" s="98"/>
      <c r="Q7" s="98"/>
      <c r="R7" s="98"/>
      <c r="S7" s="98"/>
      <c r="T7" s="98"/>
      <c r="U7" s="98"/>
      <c r="V7" s="98"/>
      <c r="W7" s="98"/>
      <c r="X7" s="98"/>
    </row>
    <row r="8" spans="1:25" ht="31.5" thickBot="1" x14ac:dyDescent="0.4">
      <c r="A8" s="169" t="s">
        <v>193</v>
      </c>
      <c r="B8" s="170" t="s">
        <v>11</v>
      </c>
      <c r="C8" s="171" t="s">
        <v>179</v>
      </c>
      <c r="D8" s="154" t="s">
        <v>27</v>
      </c>
      <c r="E8" s="172">
        <v>45225</v>
      </c>
      <c r="F8" s="173" t="s">
        <v>26</v>
      </c>
      <c r="G8" s="117" t="s">
        <v>115</v>
      </c>
      <c r="H8" s="171" t="s">
        <v>198</v>
      </c>
      <c r="I8" s="113" t="s">
        <v>115</v>
      </c>
      <c r="J8" s="114" t="s">
        <v>13</v>
      </c>
      <c r="K8" s="115" t="str">
        <f>LOOKUP(J8,[3]Lookups!$A$3:$A$20,[3]Lookups!$B$3:$B$20)</f>
        <v>Report to Panel</v>
      </c>
      <c r="L8" s="219"/>
      <c r="M8" s="200"/>
      <c r="N8" s="98"/>
      <c r="O8" s="98"/>
      <c r="P8" s="98"/>
      <c r="Q8" s="98"/>
      <c r="R8" s="98"/>
      <c r="S8" s="98"/>
      <c r="T8" s="98"/>
      <c r="U8" s="98"/>
      <c r="V8" s="98"/>
      <c r="W8" s="98"/>
      <c r="X8" s="98"/>
    </row>
    <row r="9" spans="1:25" ht="47" thickBot="1" x14ac:dyDescent="0.4">
      <c r="A9" s="169" t="s">
        <v>148</v>
      </c>
      <c r="B9" s="175"/>
      <c r="C9" s="171" t="s">
        <v>176</v>
      </c>
      <c r="D9" s="117" t="s">
        <v>76</v>
      </c>
      <c r="E9" s="172">
        <v>45182</v>
      </c>
      <c r="F9" s="176"/>
      <c r="G9" s="117" t="s">
        <v>115</v>
      </c>
      <c r="H9" s="171" t="s">
        <v>212</v>
      </c>
      <c r="I9" s="46"/>
      <c r="J9" s="48"/>
      <c r="K9" s="24"/>
      <c r="L9" s="20"/>
      <c r="M9" s="116"/>
      <c r="N9" s="98"/>
      <c r="O9" s="98"/>
      <c r="P9" s="98"/>
      <c r="Q9" s="98"/>
      <c r="R9" s="98"/>
      <c r="S9" s="98"/>
      <c r="T9" s="98"/>
      <c r="U9" s="98"/>
      <c r="V9" s="98"/>
      <c r="W9" s="98"/>
      <c r="X9" s="98"/>
    </row>
    <row r="10" spans="1:25" ht="62" x14ac:dyDescent="0.3">
      <c r="A10" s="244" t="s">
        <v>116</v>
      </c>
      <c r="B10" s="245"/>
      <c r="C10" s="234" t="s">
        <v>114</v>
      </c>
      <c r="D10" s="245" t="s">
        <v>27</v>
      </c>
      <c r="E10" s="246">
        <v>45146</v>
      </c>
      <c r="F10" s="245" t="s">
        <v>10</v>
      </c>
      <c r="G10" s="245" t="s">
        <v>115</v>
      </c>
      <c r="H10" s="234" t="s">
        <v>154</v>
      </c>
      <c r="I10" s="240"/>
      <c r="J10" s="241" t="s">
        <v>111</v>
      </c>
      <c r="K10" s="241"/>
      <c r="L10" s="241" t="s">
        <v>155</v>
      </c>
      <c r="M10" s="247"/>
      <c r="N10" s="29"/>
      <c r="O10" s="29"/>
      <c r="P10" s="29"/>
      <c r="Q10" s="29"/>
      <c r="R10" s="29"/>
      <c r="S10" s="29"/>
      <c r="T10" s="29"/>
      <c r="U10" s="29"/>
      <c r="V10" s="29"/>
      <c r="W10" s="29"/>
      <c r="X10" s="29"/>
    </row>
    <row r="11" spans="1:25" ht="62" x14ac:dyDescent="0.3">
      <c r="A11" s="169" t="s">
        <v>124</v>
      </c>
      <c r="B11" s="117"/>
      <c r="C11" s="171" t="s">
        <v>28</v>
      </c>
      <c r="D11" s="177" t="s">
        <v>76</v>
      </c>
      <c r="E11" s="178">
        <v>45142</v>
      </c>
      <c r="F11" s="117"/>
      <c r="G11" s="172" t="s">
        <v>115</v>
      </c>
      <c r="H11" s="171" t="s">
        <v>199</v>
      </c>
      <c r="I11" s="64"/>
      <c r="J11" s="65"/>
      <c r="K11" s="65"/>
      <c r="L11" s="65"/>
      <c r="M11" s="116"/>
      <c r="N11" s="29"/>
      <c r="O11" s="29"/>
      <c r="P11" s="29"/>
      <c r="Q11" s="29"/>
      <c r="R11" s="29"/>
      <c r="S11" s="29"/>
      <c r="T11" s="29"/>
      <c r="U11" s="29"/>
      <c r="V11" s="29"/>
      <c r="W11" s="29"/>
      <c r="X11" s="29"/>
    </row>
    <row r="12" spans="1:25" ht="93.5" customHeight="1" x14ac:dyDescent="0.3">
      <c r="A12" s="244" t="s">
        <v>108</v>
      </c>
      <c r="B12" s="245"/>
      <c r="C12" s="234" t="s">
        <v>109</v>
      </c>
      <c r="D12" s="245" t="s">
        <v>110</v>
      </c>
      <c r="E12" s="246">
        <v>45134</v>
      </c>
      <c r="F12" s="248"/>
      <c r="G12" s="249">
        <v>45148</v>
      </c>
      <c r="H12" s="234" t="s">
        <v>156</v>
      </c>
      <c r="I12" s="250"/>
      <c r="J12" s="241" t="s">
        <v>111</v>
      </c>
      <c r="K12" s="250"/>
      <c r="L12" s="241" t="s">
        <v>132</v>
      </c>
      <c r="M12" s="240" t="s">
        <v>136</v>
      </c>
      <c r="N12" s="29"/>
      <c r="O12" s="29"/>
      <c r="P12" s="29"/>
      <c r="Q12" s="29"/>
      <c r="R12" s="29"/>
      <c r="S12" s="29"/>
      <c r="T12" s="29"/>
      <c r="U12" s="29"/>
      <c r="V12" s="29"/>
      <c r="W12" s="29"/>
      <c r="X12" s="29"/>
    </row>
    <row r="13" spans="1:25" customFormat="1" ht="77.5" x14ac:dyDescent="0.35">
      <c r="A13" s="251" t="s">
        <v>100</v>
      </c>
      <c r="B13" s="252"/>
      <c r="C13" s="253" t="s">
        <v>135</v>
      </c>
      <c r="D13" s="254" t="s">
        <v>27</v>
      </c>
      <c r="E13" s="255">
        <v>45132</v>
      </c>
      <c r="F13" s="252" t="s">
        <v>26</v>
      </c>
      <c r="G13" s="256">
        <v>45148</v>
      </c>
      <c r="H13" s="234" t="s">
        <v>105</v>
      </c>
      <c r="I13" s="257"/>
      <c r="J13" s="258"/>
      <c r="K13" s="259"/>
      <c r="L13" s="260"/>
      <c r="M13" s="261"/>
      <c r="N13" s="29"/>
      <c r="O13" s="29"/>
      <c r="P13" s="29"/>
      <c r="Q13" s="29"/>
      <c r="R13" s="29"/>
      <c r="S13" s="29"/>
      <c r="T13" s="29"/>
      <c r="U13" s="29"/>
      <c r="V13" s="29"/>
      <c r="W13" s="29"/>
      <c r="X13" s="29"/>
      <c r="Y13" s="92"/>
    </row>
    <row r="14" spans="1:25" customFormat="1" ht="77.5" x14ac:dyDescent="0.35">
      <c r="A14" s="208" t="s">
        <v>102</v>
      </c>
      <c r="B14" s="209"/>
      <c r="C14" s="210" t="s">
        <v>103</v>
      </c>
      <c r="D14" s="211" t="s">
        <v>27</v>
      </c>
      <c r="E14" s="212">
        <v>45114</v>
      </c>
      <c r="F14" s="209" t="s">
        <v>26</v>
      </c>
      <c r="G14" s="213">
        <v>45148</v>
      </c>
      <c r="H14" s="214" t="s">
        <v>227</v>
      </c>
      <c r="I14" s="215"/>
      <c r="J14" s="216"/>
      <c r="K14" s="217"/>
      <c r="L14" s="218"/>
      <c r="M14" s="200"/>
      <c r="N14" s="29"/>
      <c r="O14" s="29"/>
      <c r="P14" s="29"/>
      <c r="Q14" s="29"/>
      <c r="R14" s="29"/>
      <c r="S14" s="29"/>
      <c r="T14" s="29"/>
      <c r="U14" s="29"/>
      <c r="V14" s="29"/>
      <c r="W14" s="29"/>
      <c r="X14" s="29"/>
      <c r="Y14" s="92"/>
    </row>
    <row r="15" spans="1:25" s="55" customFormat="1" ht="62" x14ac:dyDescent="0.35">
      <c r="A15" s="262" t="s">
        <v>72</v>
      </c>
      <c r="B15" s="263"/>
      <c r="C15" s="264" t="s">
        <v>73</v>
      </c>
      <c r="D15" s="265" t="s">
        <v>76</v>
      </c>
      <c r="E15" s="266">
        <v>45028</v>
      </c>
      <c r="F15" s="267" t="s">
        <v>10</v>
      </c>
      <c r="G15" s="268">
        <v>45120</v>
      </c>
      <c r="H15" s="269" t="s">
        <v>97</v>
      </c>
      <c r="I15" s="240"/>
      <c r="J15" s="241" t="s">
        <v>62</v>
      </c>
      <c r="K15" s="243"/>
      <c r="L15" s="241" t="s">
        <v>94</v>
      </c>
      <c r="M15" s="240"/>
    </row>
    <row r="16" spans="1:25" s="85" customFormat="1" ht="78" thickBot="1" x14ac:dyDescent="0.4">
      <c r="A16" s="270" t="s">
        <v>70</v>
      </c>
      <c r="B16" s="245"/>
      <c r="C16" s="234" t="s">
        <v>71</v>
      </c>
      <c r="D16" s="271" t="s">
        <v>76</v>
      </c>
      <c r="E16" s="272">
        <v>45028</v>
      </c>
      <c r="F16" s="273" t="s">
        <v>10</v>
      </c>
      <c r="G16" s="249">
        <v>45120</v>
      </c>
      <c r="H16" s="239" t="s">
        <v>150</v>
      </c>
      <c r="I16" s="240"/>
      <c r="J16" s="241" t="s">
        <v>62</v>
      </c>
      <c r="K16" s="243"/>
      <c r="L16" s="241" t="s">
        <v>94</v>
      </c>
      <c r="M16" s="240"/>
      <c r="N16" s="86"/>
      <c r="O16" s="36"/>
      <c r="P16" s="36"/>
      <c r="Q16" s="37"/>
      <c r="R16" s="37"/>
      <c r="S16" s="36"/>
      <c r="T16" s="35"/>
      <c r="U16" s="35"/>
      <c r="V16" s="38"/>
    </row>
    <row r="17" spans="1:13" ht="140" thickBot="1" x14ac:dyDescent="0.4">
      <c r="A17" s="242" t="s">
        <v>74</v>
      </c>
      <c r="B17" s="233"/>
      <c r="C17" s="234" t="s">
        <v>75</v>
      </c>
      <c r="D17" s="274" t="s">
        <v>77</v>
      </c>
      <c r="E17" s="275">
        <v>45022</v>
      </c>
      <c r="F17" s="276" t="s">
        <v>10</v>
      </c>
      <c r="G17" s="238">
        <v>45085</v>
      </c>
      <c r="H17" s="277" t="s">
        <v>213</v>
      </c>
      <c r="I17" s="240" t="s">
        <v>25</v>
      </c>
      <c r="J17" s="241" t="s">
        <v>62</v>
      </c>
      <c r="K17" s="243" t="s">
        <v>25</v>
      </c>
      <c r="L17" s="241" t="s">
        <v>93</v>
      </c>
      <c r="M17" s="240" t="s">
        <v>190</v>
      </c>
    </row>
    <row r="18" spans="1:13" ht="155.5" thickBot="1" x14ac:dyDescent="0.35">
      <c r="A18" s="242" t="s">
        <v>66</v>
      </c>
      <c r="B18" s="233"/>
      <c r="C18" s="234" t="s">
        <v>67</v>
      </c>
      <c r="D18" s="237" t="s">
        <v>68</v>
      </c>
      <c r="E18" s="236">
        <v>45014</v>
      </c>
      <c r="F18" s="237" t="s">
        <v>10</v>
      </c>
      <c r="G18" s="238">
        <v>45120</v>
      </c>
      <c r="H18" s="239" t="s">
        <v>214</v>
      </c>
      <c r="I18" s="240" t="s">
        <v>25</v>
      </c>
      <c r="J18" s="241" t="s">
        <v>62</v>
      </c>
      <c r="K18" s="243" t="s">
        <v>25</v>
      </c>
      <c r="L18" s="245" t="s">
        <v>188</v>
      </c>
      <c r="M18" s="240" t="s">
        <v>189</v>
      </c>
    </row>
    <row r="19" spans="1:13" ht="118" customHeight="1" thickBot="1" x14ac:dyDescent="0.35">
      <c r="A19" s="95" t="s">
        <v>51</v>
      </c>
      <c r="B19" s="94" t="s">
        <v>50</v>
      </c>
      <c r="C19" s="171" t="s">
        <v>57</v>
      </c>
      <c r="D19" s="111" t="s">
        <v>39</v>
      </c>
      <c r="E19" s="45">
        <v>44991</v>
      </c>
      <c r="F19" s="106" t="s">
        <v>10</v>
      </c>
      <c r="G19" s="45">
        <v>45240</v>
      </c>
      <c r="H19" s="112" t="s">
        <v>226</v>
      </c>
      <c r="I19" s="18"/>
      <c r="J19" s="71"/>
      <c r="K19" s="24"/>
      <c r="L19" s="20"/>
      <c r="M19" s="64"/>
    </row>
    <row r="20" spans="1:13" s="29" customFormat="1" ht="186.5" thickBot="1" x14ac:dyDescent="0.35">
      <c r="A20" s="95" t="s">
        <v>106</v>
      </c>
      <c r="B20" s="170" t="s">
        <v>11</v>
      </c>
      <c r="C20" s="171" t="s">
        <v>107</v>
      </c>
      <c r="D20" s="180" t="s">
        <v>15</v>
      </c>
      <c r="E20" s="181">
        <v>44963</v>
      </c>
      <c r="F20" s="180"/>
      <c r="G20" s="179">
        <v>45148</v>
      </c>
      <c r="H20" s="112" t="s">
        <v>225</v>
      </c>
      <c r="I20" s="64"/>
      <c r="J20" s="65" t="s">
        <v>62</v>
      </c>
      <c r="K20" s="59"/>
      <c r="L20" s="65"/>
      <c r="M20" s="64" t="s">
        <v>133</v>
      </c>
    </row>
    <row r="21" spans="1:13" s="29" customFormat="1" ht="264" thickBot="1" x14ac:dyDescent="0.35">
      <c r="A21" s="242" t="s">
        <v>40</v>
      </c>
      <c r="B21" s="233"/>
      <c r="C21" s="234" t="s">
        <v>41</v>
      </c>
      <c r="D21" s="235" t="s">
        <v>29</v>
      </c>
      <c r="E21" s="236">
        <v>44894</v>
      </c>
      <c r="F21" s="237" t="s">
        <v>10</v>
      </c>
      <c r="G21" s="238">
        <v>45148</v>
      </c>
      <c r="H21" s="239" t="s">
        <v>151</v>
      </c>
      <c r="I21" s="240" t="s">
        <v>79</v>
      </c>
      <c r="J21" s="241" t="s">
        <v>131</v>
      </c>
      <c r="K21" s="243">
        <v>44827</v>
      </c>
      <c r="L21" s="241" t="s">
        <v>80</v>
      </c>
      <c r="M21" s="240" t="s">
        <v>134</v>
      </c>
    </row>
    <row r="22" spans="1:13" s="29" customFormat="1" ht="217" x14ac:dyDescent="0.3">
      <c r="A22" s="95" t="s">
        <v>95</v>
      </c>
      <c r="B22" s="170"/>
      <c r="C22" s="171" t="s">
        <v>96</v>
      </c>
      <c r="D22" s="182"/>
      <c r="E22" s="181">
        <v>44832</v>
      </c>
      <c r="F22" s="180"/>
      <c r="G22" s="179">
        <v>45148</v>
      </c>
      <c r="H22" s="112" t="s">
        <v>152</v>
      </c>
      <c r="I22" s="64"/>
      <c r="J22" s="65" t="s">
        <v>89</v>
      </c>
      <c r="K22" s="59"/>
      <c r="L22" s="65"/>
      <c r="M22" s="64"/>
    </row>
    <row r="23" spans="1:13" ht="108.5" x14ac:dyDescent="0.3">
      <c r="A23" s="278" t="s">
        <v>42</v>
      </c>
      <c r="B23" s="279"/>
      <c r="C23" s="280" t="s">
        <v>82</v>
      </c>
      <c r="D23" s="281" t="s">
        <v>43</v>
      </c>
      <c r="E23" s="282">
        <v>44690</v>
      </c>
      <c r="F23" s="283" t="s">
        <v>10</v>
      </c>
      <c r="G23" s="284">
        <v>45148</v>
      </c>
      <c r="H23" s="285" t="s">
        <v>153</v>
      </c>
      <c r="I23" s="286" t="s">
        <v>88</v>
      </c>
      <c r="J23" s="287" t="s">
        <v>89</v>
      </c>
      <c r="K23" s="287" t="s">
        <v>89</v>
      </c>
      <c r="L23" s="287" t="s">
        <v>89</v>
      </c>
      <c r="M23" s="286"/>
    </row>
  </sheetData>
  <mergeCells count="3">
    <mergeCell ref="A1:C1"/>
    <mergeCell ref="A2:C2"/>
    <mergeCell ref="A3:B3"/>
  </mergeCells>
  <phoneticPr fontId="4" type="noConversion"/>
  <conditionalFormatting sqref="E13:E23">
    <cfRule type="cellIs" dxfId="15" priority="11" stopIfTrue="1" operator="equal">
      <formula>"Closed"</formula>
    </cfRule>
    <cfRule type="cellIs" dxfId="14" priority="12" stopIfTrue="1" operator="equal">
      <formula>"Live"</formula>
    </cfRule>
  </conditionalFormatting>
  <conditionalFormatting sqref="E11:F11">
    <cfRule type="cellIs" dxfId="13" priority="1" stopIfTrue="1" operator="equal">
      <formula>"Closed"</formula>
    </cfRule>
    <cfRule type="cellIs" dxfId="12" priority="2" stopIfTrue="1" operator="equal">
      <formula>"Live"</formula>
    </cfRule>
  </conditionalFormatting>
  <conditionalFormatting sqref="F6">
    <cfRule type="cellIs" dxfId="11" priority="5" stopIfTrue="1" operator="equal">
      <formula>"Closed"</formula>
    </cfRule>
    <cfRule type="cellIs" dxfId="10" priority="6" stopIfTrue="1" operator="equal">
      <formula>"Live"</formula>
    </cfRule>
  </conditionalFormatting>
  <conditionalFormatting sqref="F8">
    <cfRule type="cellIs" dxfId="9" priority="7" stopIfTrue="1" operator="equal">
      <formula>"Closed"</formula>
    </cfRule>
    <cfRule type="cellIs" dxfId="8" priority="8" stopIfTrue="1" operator="equal">
      <formula>"Live"</formula>
    </cfRule>
  </conditionalFormatting>
  <conditionalFormatting sqref="F13:F14">
    <cfRule type="cellIs" dxfId="7" priority="19" stopIfTrue="1" operator="equal">
      <formula>"Closed"</formula>
    </cfRule>
    <cfRule type="cellIs" dxfId="6" priority="20" stopIfTrue="1" operator="equal">
      <formula>"Live"</formula>
    </cfRule>
  </conditionalFormatting>
  <conditionalFormatting sqref="G19">
    <cfRule type="cellIs" dxfId="5" priority="9" stopIfTrue="1" operator="equal">
      <formula>"Closed"</formula>
    </cfRule>
    <cfRule type="cellIs" dxfId="4" priority="10" stopIfTrue="1" operator="equal">
      <formula>"Live"</formula>
    </cfRule>
  </conditionalFormatting>
  <conditionalFormatting sqref="S16">
    <cfRule type="containsText" dxfId="3" priority="29" operator="containsText" text="Y">
      <formula>NOT(ISERROR(SEARCH("Y",S16)))</formula>
    </cfRule>
    <cfRule type="containsText" dxfId="2" priority="30" operator="containsText" text="N">
      <formula>NOT(ISERROR(SEARCH("N",S16)))</formula>
    </cfRule>
  </conditionalFormatting>
  <pageMargins left="0.7" right="0.7" top="0.75" bottom="0.75" header="0.3" footer="0.3"/>
  <pageSetup paperSize="9" orientation="portrait" r:id="rId1"/>
  <ignoredErrors>
    <ignoredError sqref="A4:A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9" ma:contentTypeDescription="Create a new document." ma:contentTypeScope="" ma:versionID="af0741218f0b670bafd163e25e4b7a9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2bf543e0ccc83aeabc4975fa53b149f6"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D5836-D2D4-44C8-91E1-D9C793150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2024-03-07T14:52:55Z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