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gemserv-my.sharepoint.com/personal/anne_jackson_gemserv_com/Documents/Documents/H DRIVE/Anne H - working folder/IGT UNC AJ/Cross-Code/"/>
    </mc:Choice>
  </mc:AlternateContent>
  <xr:revisionPtr revIDLastSave="145" documentId="8_{21FEFD03-E9BE-4D6B-88FE-6C3AF334A61F}" xr6:coauthVersionLast="47" xr6:coauthVersionMax="47" xr10:uidLastSave="{E1F41B61-9546-423F-86CB-9A2D92DAB4D3}"/>
  <bookViews>
    <workbookView xWindow="-28920" yWindow="1620" windowWidth="29040" windowHeight="15720" activeTab="1" xr2:uid="{4C89A52D-A430-4C8E-B9AA-1DF14AF2DBCE}"/>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5" i="1" l="1"/>
  <c r="K6" i="6"/>
  <c r="I16" i="1"/>
  <c r="I17" i="1"/>
</calcChain>
</file>

<file path=xl/sharedStrings.xml><?xml version="1.0" encoding="utf-8"?>
<sst xmlns="http://schemas.openxmlformats.org/spreadsheetml/2006/main" count="491" uniqueCount="221">
  <si>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</si>
  <si>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</si>
  <si>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</si>
  <si>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</si>
  <si>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</si>
  <si>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</si>
  <si>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</si>
  <si>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</si>
  <si>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</si>
  <si>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</si>
  <si>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</si>
  <si>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</si>
  <si>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</si>
  <si>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</si>
  <si>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</si>
  <si>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</si>
  <si>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</si>
  <si>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</si>
  <si>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</si>
  <si>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</si>
  <si>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</si>
  <si>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</si>
  <si>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</si>
  <si>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</si>
  <si>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</si>
  <si>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</si>
  <si>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</si>
  <si>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</si>
  <si>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</si>
  <si>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</si>
  <si>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</si>
  <si>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</si>
  <si>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</si>
  <si>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</si>
  <si>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</si>
  <si>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</si>
  <si>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</si>
  <si>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</si>
  <si>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</si>
  <si>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</si>
  <si>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</si>
  <si>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</si>
  <si>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</si>
  <si>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</si>
  <si>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</si>
  <si>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</si>
  <si>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</si>
  <si>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</si>
  <si>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</si>
  <si>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</si>
  <si>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</si>
  <si>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</si>
  <si>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</si>
  <si>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</si>
  <si>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</si>
  <si>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</si>
  <si>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</si>
  <si>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</si>
  <si>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</si>
  <si>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</si>
  <si>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</si>
  <si>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</si>
  <si>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</si>
  <si>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</si>
  <si>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</si>
  <si>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</si>
  <si>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</si>
  <si>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</si>
  <si>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</si>
  <si>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</si>
  <si>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</si>
  <si>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</si>
  <si>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</si>
  <si>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</si>
  <si>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</si>
  <si>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</si>
  <si>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</si>
  <si>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</si>
  <si>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</si>
  <si>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</si>
  <si>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</si>
  <si>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</si>
  <si>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</si>
  <si>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</si>
  <si>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</si>
  <si>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</si>
  <si>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</si>
  <si>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t>
  </si>
  <si>
    <t>No Impact</t>
  </si>
  <si>
    <t>N/A</t>
  </si>
  <si>
    <t>Effective date</t>
  </si>
  <si>
    <t>Implemented</t>
  </si>
  <si>
    <t>IGT 165</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</si>
  <si>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</si>
  <si>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</si>
  <si>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</si>
  <si>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</si>
  <si>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</si>
  <si>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</si>
  <si>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</si>
  <si>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</si>
  <si>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</si>
  <si>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</si>
  <si>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</si>
  <si>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</si>
  <si>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</si>
  <si>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Modification is at early stages, it has been to Panel and assigned to Workgroup.  There were some questions raised on the IGT side which the proposer would take away and review.  Proposer to attend September IGT Workgroup.</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</si>
  <si>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</si>
  <si>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</si>
  <si>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</si>
  <si>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</si>
  <si>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</si>
  <si>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</si>
  <si>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</si>
  <si>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</si>
  <si>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</si>
  <si>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</si>
  <si>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</si>
  <si>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</si>
  <si>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</si>
  <si>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</si>
  <si>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</si>
  <si>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</si>
  <si>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</si>
  <si>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</si>
  <si>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</si>
  <si>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</si>
  <si>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</si>
  <si>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</si>
  <si>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</si>
  <si>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</si>
  <si>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</si>
  <si>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</si>
  <si>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</si>
  <si>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</si>
  <si>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</si>
  <si>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</si>
  <si>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</si>
  <si>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</si>
  <si>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t>
  </si>
  <si>
    <t>IGT170</t>
  </si>
  <si>
    <t>IGT171</t>
  </si>
  <si>
    <t>Resolution of Missing Messages following Central Switching Service implementation and integration with REC Change R0067</t>
  </si>
  <si>
    <t>TBC in line with RC0067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</si>
  <si>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</si>
  <si>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</si>
  <si>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</si>
  <si>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</si>
  <si>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</si>
  <si>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</si>
  <si>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</si>
  <si>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</si>
  <si>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</si>
  <si>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</si>
  <si>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</si>
  <si>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</si>
  <si>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</si>
  <si>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</si>
  <si>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</si>
  <si>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</si>
  <si>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</si>
  <si>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</si>
  <si>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</si>
  <si>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</si>
  <si>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</si>
  <si>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</si>
  <si>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</si>
  <si>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</si>
  <si>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</si>
  <si>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</si>
  <si>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Final Mod Report</t>
  </si>
  <si>
    <t>0858</t>
  </si>
  <si>
    <t>Amendment to Network Entry Provision at Shell St Fergus Terminal</t>
  </si>
  <si>
    <t>Shell</t>
  </si>
  <si>
    <t>Awaiting Implementation</t>
  </si>
  <si>
    <t>0857</t>
  </si>
  <si>
    <t>Revision to the Determination of Non-Transmission Services Gas Year Target Revenue</t>
  </si>
  <si>
    <t>NTSCMF</t>
  </si>
  <si>
    <t xml:space="preserve"> Representations invited </t>
  </si>
  <si>
    <t xml:space="preserve"> Awaiting Implementation </t>
  </si>
  <si>
    <t xml:space="preserve">Awaiting Ofgem Decision </t>
  </si>
  <si>
    <t>Approved</t>
  </si>
  <si>
    <t>Implementation</t>
  </si>
  <si>
    <t>Introduction of Trials for Non-Daily Metered (NDM) Demand Side Response (DSR)</t>
  </si>
  <si>
    <t>Ofgem Decision</t>
  </si>
  <si>
    <t>Implementation not recommended by Panel</t>
  </si>
  <si>
    <r>
      <t xml:space="preserve">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
    </r>
    <r>
      <rPr>
        <sz val="11"/>
        <rFont val="Arial"/>
        <family val="2"/>
      </rPr>
      <t>The Modification Panel has considered the Alternative Modification above, at their meeting on Thursday 19 October 2023 and highlighted that there is a potential IGT-UNC impact.</t>
    </r>
  </si>
  <si>
    <r>
      <t xml:space="preserve">This Modification is being raised to specifically address the Settlement issues arising from the P1 Incident on CSS.
</t>
    </r>
    <r>
      <rPr>
        <sz val="11"/>
        <rFont val="Arial"/>
        <family val="2"/>
      </rPr>
      <t>Approved for implementation at October's Panel - with Ofgem.</t>
    </r>
  </si>
  <si>
    <t xml:space="preserve"> Panel recommended implementation </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</si>
  <si>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</si>
  <si>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</si>
  <si>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</si>
  <si>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</si>
  <si>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</si>
  <si>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</si>
  <si>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</si>
  <si>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</si>
  <si>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Standalone</t>
  </si>
  <si>
    <t>Ofgem approved
Awaiting Implementation</t>
  </si>
  <si>
    <t>To review the meter read submission windows.
First Workgroup Nov 2023</t>
  </si>
  <si>
    <r>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t>
    </r>
    <r>
      <rPr>
        <sz val="12"/>
        <rFont val="Arial"/>
        <family val="2"/>
      </rPr>
      <t>IGT172 has now been raised.</t>
    </r>
  </si>
  <si>
    <t>Cross-code implications anticipated as all parties of the IGT UNC are also parties in the DSC</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</si>
  <si>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</si>
  <si>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</si>
  <si>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</si>
  <si>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Correct as of 04/01/2024</t>
  </si>
  <si>
    <t xml:space="preserve">This Modification seeks to provide Shippers with the ability to effectively manage their Settlement Performance Obligations and Transportation Costs for Vacant sites. </t>
  </si>
  <si>
    <t xml:space="preserve">Implementation </t>
  </si>
  <si>
    <t>18/12/2024 in line with RC0067</t>
  </si>
  <si>
    <t>Issued for Consultation</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</si>
  <si>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</si>
  <si>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</si>
  <si>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</si>
  <si>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</si>
  <si>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</si>
  <si>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</si>
  <si>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Indications from the Proposer that the mod will be raised in the REC. Mod not yet withdrawn.</t>
  </si>
  <si>
    <r>
      <t xml:space="preserve">Fax references can be found in the IGT UNC. </t>
    </r>
    <r>
      <rPr>
        <sz val="12"/>
        <color rgb="FFFF0000"/>
        <rFont val="Arial"/>
        <family val="2"/>
      </rPr>
      <t>Current view to mirror mechanism agreed in UNC</t>
    </r>
  </si>
  <si>
    <t>IGT sites included through UNC governance and not at supply point level.</t>
  </si>
  <si>
    <r>
      <rPr>
        <sz val="12"/>
        <rFont val="Arial"/>
        <family val="2"/>
      </rPr>
      <t>IGT sites are expected to be included in the trials</t>
    </r>
    <r>
      <rPr>
        <sz val="12"/>
        <color rgb="FFFF0000"/>
        <rFont val="Arial"/>
        <family val="2"/>
      </rPr>
      <t>. Sent out for shortened consultation. Panel did not recommend implementation. Gone to Ofgem for decision</t>
    </r>
  </si>
  <si>
    <t>UNC legal text will impact on the IGT UNC. Mod mitigates DN risk. Similar risk may be identified for IGTs which would require an IGT UNC mod for the same purpose.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</si>
</sst>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4"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2"/>
      <color rgb="FFFF0000"/>
      <name val="Arial"/>
      <family val="2"/>
    </font>
    <font>
      <sz val="11"/>
      <color theme="1"/>
      <name val="Calibri"/>
      <family val="2"/>
    </font>
    <font>
      <b/>
      <sz val="12"/>
      <color theme="1"/>
      <name val="Arial"/>
      <family val="2"/>
    </font>
    <font>
      <sz val="12"/>
      <color theme="1"/>
      <name val="Calibri"/>
      <family val="2"/>
      <scheme val="minor"/>
    </font>
    <font>
      <b/>
      <sz val="11"/>
      <color rgb="FFFF0000"/>
      <name val="Arial"/>
      <family val="2"/>
    </font>
    <font>
      <sz val="11"/>
      <name val="Arial"/>
      <family val="2"/>
      <charset val="204"/>
    </font>
    <font>
      <sz val="12"/>
      <name val="Arial"/>
      <family val="2"/>
    </font>
    <font>
      <sz val="11"/>
      <color indexed="8"/>
      <name val="Arial"/>
      <family val="2"/>
      <charset val="204"/>
    </font>
    <font>
      <sz val="11"/>
      <color indexed="8"/>
      <name val="Calibri"/>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8">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auto="1"/>
      </right>
      <top style="thick">
        <color indexed="64"/>
      </top>
      <bottom style="thick">
        <color indexed="64"/>
      </bottom>
      <diagonal/>
    </border>
    <border>
      <left/>
      <right/>
      <top/>
      <bottom style="thick">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medium">
        <color indexed="64"/>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style="thin">
        <color auto="1"/>
      </right>
      <top/>
      <bottom/>
      <diagonal/>
    </border>
    <border>
      <left/>
      <right style="thick">
        <color indexed="64"/>
      </right>
      <top style="medium">
        <color indexed="64"/>
      </top>
      <bottom/>
      <diagonal/>
    </border>
    <border>
      <left style="thick">
        <color indexed="64"/>
      </left>
      <right style="thick">
        <color indexed="64"/>
      </right>
      <top style="medium">
        <color indexed="64"/>
      </top>
      <bottom/>
      <diagonal/>
    </border>
    <border>
      <left/>
      <right style="thin">
        <color auto="1"/>
      </right>
      <top style="medium">
        <color indexed="64"/>
      </top>
      <bottom/>
      <diagonal/>
    </border>
    <border>
      <left style="thick">
        <color indexed="64"/>
      </left>
      <right style="medium">
        <color indexed="64"/>
      </right>
      <top style="medium">
        <color indexed="64"/>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3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xf numFmtId="0" fontId="3" fillId="0" borderId="0" xfId="0" applyFont="1"/>
    <xf numFmtId="15" fontId="3" fillId="0" borderId="6" xfId="0" applyNumberFormat="1" applyFont="1" applyBorder="1" applyAlignment="1" applyProtection="1">
      <alignment horizontal="center" vertical="center" wrapText="1"/>
      <protection locked="0"/>
    </xf>
    <xf numFmtId="0" fontId="5" fillId="0" borderId="0" xfId="0" applyFont="1"/>
    <xf numFmtId="0" fontId="6" fillId="0" borderId="6" xfId="0" applyFont="1" applyBorder="1" applyAlignment="1" applyProtection="1">
      <alignment horizontal="center" vertical="center" wrapText="1"/>
      <protection locked="0"/>
    </xf>
    <xf numFmtId="15" fontId="6" fillId="0" borderId="6"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5"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vertical="center" wrapText="1"/>
      <protection locked="0"/>
    </xf>
    <xf numFmtId="49" fontId="6" fillId="0" borderId="3" xfId="0" quotePrefix="1" applyNumberFormat="1" applyFont="1" applyBorder="1" applyAlignment="1" applyProtection="1">
      <alignment horizontal="right" vertical="center" wrapText="1"/>
      <protection locked="0"/>
    </xf>
    <xf numFmtId="0" fontId="6" fillId="2" borderId="6" xfId="0" applyFont="1" applyFill="1" applyBorder="1" applyAlignment="1" applyProtection="1">
      <alignment vertical="center" wrapText="1"/>
      <protection locked="0"/>
    </xf>
    <xf numFmtId="15" fontId="6"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5" fontId="6" fillId="2" borderId="6"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49" fontId="9" fillId="2" borderId="16" xfId="0" quotePrefix="1" applyNumberFormat="1" applyFont="1" applyFill="1" applyBorder="1" applyAlignment="1" applyProtection="1">
      <alignment horizontal="right" vertical="center" wrapText="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6" fillId="0" borderId="0" xfId="0" applyFont="1"/>
    <xf numFmtId="0" fontId="6" fillId="2" borderId="0" xfId="0" applyFont="1" applyFill="1"/>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0" borderId="12" xfId="0" applyFont="1" applyBorder="1" applyAlignment="1">
      <alignment horizontal="center" vertical="center"/>
    </xf>
    <xf numFmtId="0" fontId="10" fillId="2" borderId="0" xfId="0" applyFont="1" applyFill="1" applyAlignment="1">
      <alignment vertical="center"/>
    </xf>
    <xf numFmtId="14" fontId="6" fillId="2" borderId="6"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49" fontId="9" fillId="0" borderId="17" xfId="0" quotePrefix="1" applyNumberFormat="1" applyFont="1" applyBorder="1" applyAlignment="1" applyProtection="1">
      <alignment horizontal="right" vertical="center" wrapText="1"/>
      <protection locked="0"/>
    </xf>
    <xf numFmtId="49" fontId="9" fillId="0" borderId="16" xfId="0" quotePrefix="1" applyNumberFormat="1" applyFont="1" applyBorder="1" applyAlignment="1" applyProtection="1">
      <alignment horizontal="right" vertical="center" wrapText="1"/>
      <protection locked="0"/>
    </xf>
    <xf numFmtId="15" fontId="3" fillId="2" borderId="6" xfId="0" applyNumberFormat="1" applyFont="1" applyFill="1" applyBorder="1" applyAlignment="1" applyProtection="1">
      <alignment horizontal="center" vertical="center" wrapText="1"/>
      <protection locked="0"/>
    </xf>
    <xf numFmtId="0" fontId="5" fillId="2" borderId="0" xfId="0" applyFont="1" applyFill="1"/>
    <xf numFmtId="0" fontId="5" fillId="2"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15" fontId="5" fillId="2" borderId="6" xfId="0" applyNumberFormat="1" applyFont="1" applyFill="1" applyBorder="1" applyAlignment="1">
      <alignment horizontal="center" vertical="center"/>
    </xf>
    <xf numFmtId="15" fontId="5" fillId="2" borderId="6" xfId="0" applyNumberFormat="1" applyFont="1" applyFill="1" applyBorder="1" applyAlignment="1" applyProtection="1">
      <alignment horizontal="center" vertical="center" wrapText="1"/>
      <protection locked="0"/>
    </xf>
    <xf numFmtId="0" fontId="9" fillId="0" borderId="20" xfId="0" applyFont="1" applyBorder="1" applyAlignment="1">
      <alignment horizontal="center" vertical="center" wrapText="1"/>
    </xf>
    <xf numFmtId="49" fontId="9" fillId="0" borderId="19" xfId="0" applyNumberFormat="1" applyFont="1" applyBorder="1" applyAlignment="1">
      <alignment horizontal="right" vertical="center" wrapText="1"/>
    </xf>
    <xf numFmtId="49" fontId="9" fillId="0" borderId="24" xfId="0" applyNumberFormat="1" applyFont="1" applyBorder="1" applyAlignment="1">
      <alignment horizontal="right" vertical="center" wrapText="1"/>
    </xf>
    <xf numFmtId="0" fontId="9" fillId="0" borderId="22" xfId="0" applyFont="1" applyBorder="1" applyAlignment="1">
      <alignment horizontal="center" vertical="center" wrapText="1"/>
    </xf>
    <xf numFmtId="0" fontId="1" fillId="0" borderId="5" xfId="0" applyFont="1" applyBorder="1" applyAlignment="1">
      <alignment horizontal="center" vertical="center" wrapText="1"/>
    </xf>
    <xf numFmtId="0" fontId="5" fillId="0" borderId="5" xfId="0" applyFont="1" applyBorder="1" applyAlignment="1" applyProtection="1">
      <alignment horizontal="center" vertical="center" wrapText="1"/>
      <protection locked="0"/>
    </xf>
    <xf numFmtId="0" fontId="6" fillId="0" borderId="20" xfId="0" applyFont="1" applyBorder="1" applyAlignment="1">
      <alignment horizontal="center" vertical="center" wrapText="1"/>
    </xf>
    <xf numFmtId="0" fontId="6" fillId="0" borderId="20" xfId="0" applyFont="1" applyBorder="1" applyAlignment="1">
      <alignment horizontal="left" vertical="center" wrapText="1"/>
    </xf>
    <xf numFmtId="0" fontId="15" fillId="0" borderId="0" xfId="0" applyFont="1"/>
    <xf numFmtId="0" fontId="9" fillId="0" borderId="0" xfId="0" applyFont="1"/>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center" vertical="center" wrapText="1"/>
    </xf>
    <xf numFmtId="49" fontId="6" fillId="0" borderId="19" xfId="0" applyNumberFormat="1" applyFont="1" applyBorder="1" applyAlignment="1">
      <alignment horizontal="right" vertical="center" wrapText="1"/>
    </xf>
    <xf numFmtId="49" fontId="6" fillId="2" borderId="6" xfId="0" applyNumberFormat="1" applyFont="1" applyFill="1" applyBorder="1" applyAlignment="1" applyProtection="1">
      <alignment horizontal="center" vertical="center" wrapText="1"/>
      <protection locked="0"/>
    </xf>
    <xf numFmtId="15" fontId="9" fillId="0" borderId="5" xfId="0" applyNumberFormat="1" applyFont="1" applyBorder="1" applyAlignment="1">
      <alignment horizontal="center" vertical="center" wrapText="1"/>
    </xf>
    <xf numFmtId="0" fontId="9" fillId="0" borderId="0" xfId="0" applyFont="1" applyAlignment="1">
      <alignment horizontal="center"/>
    </xf>
    <xf numFmtId="0" fontId="9" fillId="2" borderId="6" xfId="0" applyFont="1" applyFill="1" applyBorder="1" applyAlignment="1" applyProtection="1">
      <alignment vertical="center" wrapText="1"/>
      <protection locked="0"/>
    </xf>
    <xf numFmtId="0" fontId="9" fillId="0" borderId="6" xfId="0" applyFont="1" applyBorder="1" applyAlignment="1" applyProtection="1">
      <alignment horizontal="center" vertical="center" wrapText="1"/>
      <protection locked="0"/>
    </xf>
    <xf numFmtId="15" fontId="9" fillId="0" borderId="6" xfId="0" applyNumberFormat="1" applyFont="1" applyBorder="1" applyAlignment="1" applyProtection="1">
      <alignment horizontal="center" vertical="center" wrapText="1"/>
      <protection locked="0"/>
    </xf>
    <xf numFmtId="0" fontId="9" fillId="0" borderId="6" xfId="0" applyFont="1" applyBorder="1" applyAlignment="1" applyProtection="1">
      <alignment vertical="center" wrapText="1"/>
      <protection locked="0"/>
    </xf>
    <xf numFmtId="15" fontId="9" fillId="2" borderId="6" xfId="0" applyNumberFormat="1"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17" fillId="0" borderId="6" xfId="0" applyFont="1" applyBorder="1" applyAlignment="1">
      <alignment wrapText="1"/>
    </xf>
    <xf numFmtId="0" fontId="17" fillId="0" borderId="18" xfId="0" applyFont="1" applyBorder="1" applyAlignment="1">
      <alignment horizontal="center" vertical="center" wrapText="1"/>
    </xf>
    <xf numFmtId="44" fontId="17" fillId="0" borderId="18" xfId="2" applyFont="1" applyBorder="1" applyAlignment="1">
      <alignment horizontal="center" vertical="center" wrapText="1"/>
    </xf>
    <xf numFmtId="0" fontId="17" fillId="0" borderId="5" xfId="0" applyFont="1" applyBorder="1" applyAlignment="1">
      <alignment horizontal="center" vertical="center" wrapText="1"/>
    </xf>
    <xf numFmtId="44" fontId="17" fillId="0" borderId="5" xfId="2" applyFont="1" applyBorder="1" applyAlignment="1">
      <alignment horizontal="center" vertical="center" wrapText="1"/>
    </xf>
    <xf numFmtId="0" fontId="17" fillId="0" borderId="5" xfId="0" applyFont="1" applyBorder="1" applyAlignment="1">
      <alignment horizontal="center" vertical="center"/>
    </xf>
    <xf numFmtId="15" fontId="9" fillId="0" borderId="5" xfId="1" applyNumberFormat="1" applyFont="1" applyBorder="1" applyAlignment="1">
      <alignment horizontal="center" vertical="center" wrapText="1"/>
    </xf>
    <xf numFmtId="0" fontId="9" fillId="0" borderId="5"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0" xfId="0" applyFont="1" applyBorder="1" applyAlignment="1">
      <alignment horizontal="center" vertical="center"/>
    </xf>
    <xf numFmtId="0" fontId="16" fillId="0" borderId="20" xfId="0" applyFont="1" applyBorder="1" applyAlignment="1">
      <alignment horizontal="center" vertical="center" wrapText="1"/>
    </xf>
    <xf numFmtId="0" fontId="16" fillId="0" borderId="27" xfId="0" applyFont="1" applyBorder="1" applyAlignment="1">
      <alignment horizontal="center" vertical="center" wrapText="1"/>
    </xf>
    <xf numFmtId="0" fontId="9" fillId="2" borderId="0" xfId="0" applyFont="1" applyFill="1" applyAlignment="1">
      <alignment horizontal="center" vertical="center"/>
    </xf>
    <xf numFmtId="0" fontId="16" fillId="2" borderId="0" xfId="0" applyFont="1" applyFill="1" applyAlignment="1">
      <alignment horizontal="center" vertical="center"/>
    </xf>
    <xf numFmtId="0" fontId="16" fillId="2" borderId="0" xfId="0" applyFont="1" applyFill="1" applyAlignment="1">
      <alignment vertical="center"/>
    </xf>
    <xf numFmtId="0" fontId="16" fillId="0" borderId="2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15" fontId="9" fillId="0" borderId="6" xfId="0" applyNumberFormat="1" applyFont="1" applyBorder="1" applyAlignment="1">
      <alignment horizontal="left" vertical="center" wrapText="1"/>
    </xf>
    <xf numFmtId="44" fontId="9" fillId="0" borderId="18" xfId="2" applyFont="1" applyBorder="1" applyAlignment="1">
      <alignment horizontal="center" vertical="center"/>
    </xf>
    <xf numFmtId="15" fontId="9" fillId="0" borderId="18" xfId="1" applyNumberFormat="1" applyFont="1" applyBorder="1" applyAlignment="1">
      <alignment horizontal="center" vertical="center" wrapText="1"/>
    </xf>
    <xf numFmtId="0" fontId="9" fillId="0" borderId="18" xfId="1" applyFont="1" applyBorder="1" applyAlignment="1">
      <alignment horizontal="center" vertical="center" wrapText="1"/>
    </xf>
    <xf numFmtId="0" fontId="9" fillId="2" borderId="6" xfId="0" applyFont="1" applyFill="1" applyBorder="1" applyAlignment="1">
      <alignment horizontal="center" vertical="center" wrapText="1"/>
    </xf>
    <xf numFmtId="14" fontId="5" fillId="2" borderId="5" xfId="0" applyNumberFormat="1" applyFont="1" applyFill="1" applyBorder="1" applyAlignment="1" applyProtection="1">
      <alignment horizontal="center" vertical="center" wrapText="1"/>
      <protection locked="0"/>
    </xf>
    <xf numFmtId="0" fontId="10" fillId="0" borderId="32" xfId="0" applyFont="1" applyBorder="1" applyAlignment="1">
      <alignment horizontal="center"/>
    </xf>
    <xf numFmtId="0" fontId="3" fillId="0" borderId="5" xfId="0" applyFont="1" applyBorder="1" applyAlignment="1">
      <alignment horizontal="center" vertical="center" wrapText="1"/>
    </xf>
    <xf numFmtId="15"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15" fontId="3" fillId="2" borderId="6" xfId="0" applyNumberFormat="1" applyFont="1" applyFill="1" applyBorder="1" applyAlignment="1">
      <alignment horizontal="center" vertical="center"/>
    </xf>
    <xf numFmtId="0" fontId="18" fillId="0" borderId="6" xfId="0" applyFont="1" applyBorder="1" applyAlignment="1">
      <alignment horizontal="center" vertical="center" wrapText="1"/>
    </xf>
    <xf numFmtId="49" fontId="3" fillId="2" borderId="5" xfId="0" applyNumberFormat="1" applyFont="1" applyFill="1" applyBorder="1" applyAlignment="1" applyProtection="1">
      <alignment horizontal="center" vertical="center" wrapText="1"/>
      <protection locked="0"/>
    </xf>
    <xf numFmtId="0" fontId="6" fillId="0" borderId="31" xfId="0" applyFont="1" applyBorder="1" applyAlignment="1">
      <alignment horizontal="left" vertical="center" wrapText="1"/>
    </xf>
    <xf numFmtId="0" fontId="6" fillId="0" borderId="29" xfId="0" applyFont="1" applyBorder="1" applyAlignment="1">
      <alignment horizontal="center" vertical="center" wrapText="1"/>
    </xf>
    <xf numFmtId="15" fontId="6" fillId="0" borderId="22" xfId="0" applyNumberFormat="1" applyFont="1" applyBorder="1" applyAlignment="1">
      <alignment horizontal="center" vertical="center" wrapText="1"/>
    </xf>
    <xf numFmtId="0" fontId="6" fillId="0" borderId="22" xfId="0" applyFont="1" applyBorder="1" applyAlignment="1">
      <alignment horizontal="center" vertical="center"/>
    </xf>
    <xf numFmtId="15" fontId="6" fillId="0" borderId="5" xfId="0" applyNumberFormat="1" applyFont="1" applyBorder="1" applyAlignment="1">
      <alignment horizontal="center" vertical="center" wrapText="1"/>
    </xf>
    <xf numFmtId="49" fontId="6" fillId="0" borderId="30" xfId="0" applyNumberFormat="1" applyFont="1" applyBorder="1" applyAlignment="1">
      <alignment horizontal="right" vertical="center" wrapText="1"/>
    </xf>
    <xf numFmtId="0" fontId="6" fillId="0" borderId="6" xfId="0" applyFont="1" applyBorder="1" applyAlignment="1">
      <alignment horizontal="left" vertical="center" wrapText="1"/>
    </xf>
    <xf numFmtId="15" fontId="6" fillId="0" borderId="6"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6" fillId="0" borderId="22" xfId="0" applyFont="1" applyBorder="1" applyAlignment="1">
      <alignment horizontal="left" vertical="center" wrapText="1"/>
    </xf>
    <xf numFmtId="14" fontId="6" fillId="2" borderId="0" xfId="0" applyNumberFormat="1" applyFont="1" applyFill="1"/>
    <xf numFmtId="15" fontId="6" fillId="0" borderId="6" xfId="0" applyNumberFormat="1" applyFont="1" applyBorder="1" applyAlignment="1">
      <alignment horizontal="center" vertical="center"/>
    </xf>
    <xf numFmtId="0" fontId="0" fillId="0" borderId="0" xfId="0" applyProtection="1">
      <protection locked="0"/>
    </xf>
    <xf numFmtId="15"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pplyProtection="1">
      <alignment vertical="center" wrapText="1"/>
      <protection locked="0"/>
    </xf>
    <xf numFmtId="49" fontId="6" fillId="2" borderId="5" xfId="0" applyNumberFormat="1" applyFont="1" applyFill="1" applyBorder="1" applyAlignment="1" applyProtection="1">
      <alignment horizontal="center" vertical="center" wrapText="1"/>
      <protection locked="0"/>
    </xf>
    <xf numFmtId="14" fontId="6" fillId="0" borderId="5"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49" fontId="9" fillId="0" borderId="16" xfId="0" quotePrefix="1" applyNumberFormat="1"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4" xfId="0" applyFont="1" applyBorder="1" applyAlignment="1">
      <alignment horizontal="center" vertical="center"/>
    </xf>
    <xf numFmtId="0" fontId="1" fillId="0" borderId="35" xfId="0" applyFont="1" applyBorder="1" applyAlignment="1">
      <alignment horizontal="center" vertical="center" wrapText="1"/>
    </xf>
    <xf numFmtId="49" fontId="9" fillId="0" borderId="5" xfId="0" applyNumberFormat="1" applyFont="1" applyBorder="1" applyAlignment="1">
      <alignment horizontal="right" vertical="center" wrapText="1"/>
    </xf>
    <xf numFmtId="0" fontId="16" fillId="0" borderId="5" xfId="0" applyFont="1" applyBorder="1" applyAlignment="1">
      <alignment horizontal="center" vertical="center"/>
    </xf>
    <xf numFmtId="15" fontId="9" fillId="0" borderId="5" xfId="0" applyNumberFormat="1" applyFont="1" applyBorder="1" applyAlignment="1">
      <alignment horizontal="left" vertical="center" wrapText="1"/>
    </xf>
    <xf numFmtId="15" fontId="9" fillId="0" borderId="22" xfId="0" applyNumberFormat="1" applyFont="1" applyBorder="1" applyAlignment="1">
      <alignment horizontal="center" vertical="center" wrapText="1"/>
    </xf>
    <xf numFmtId="0" fontId="9" fillId="0" borderId="22" xfId="0" applyFont="1" applyBorder="1" applyAlignment="1">
      <alignment horizontal="left" vertical="center"/>
    </xf>
    <xf numFmtId="0" fontId="13" fillId="0" borderId="0" xfId="0" applyFont="1"/>
    <xf numFmtId="0" fontId="9" fillId="0" borderId="18" xfId="0" applyFont="1" applyBorder="1" applyAlignment="1">
      <alignment horizontal="center" vertical="center" wrapText="1"/>
    </xf>
    <xf numFmtId="0" fontId="9" fillId="0" borderId="20" xfId="0" applyFont="1" applyBorder="1" applyAlignment="1">
      <alignment horizontal="center" vertical="center"/>
    </xf>
    <xf numFmtId="15" fontId="9" fillId="0" borderId="18" xfId="0" applyNumberFormat="1" applyFont="1" applyBorder="1" applyAlignment="1">
      <alignment horizontal="center" vertical="center" wrapText="1"/>
    </xf>
    <xf numFmtId="0" fontId="9" fillId="0" borderId="18" xfId="0" applyFont="1" applyBorder="1" applyAlignment="1">
      <alignment horizontal="left" vertical="center"/>
    </xf>
    <xf numFmtId="0" fontId="3" fillId="2" borderId="7" xfId="0" applyFont="1" applyFill="1" applyBorder="1" applyAlignment="1">
      <alignment horizontal="left" vertical="center" wrapText="1"/>
    </xf>
    <xf numFmtId="0" fontId="3" fillId="2" borderId="6" xfId="0" applyFont="1" applyFill="1" applyBorder="1" applyAlignment="1">
      <alignment horizontal="center" vertical="center" wrapText="1"/>
    </xf>
    <xf numFmtId="49" fontId="20" fillId="2" borderId="16" xfId="0" quotePrefix="1" applyNumberFormat="1" applyFont="1" applyFill="1" applyBorder="1" applyAlignment="1" applyProtection="1">
      <alignment horizontal="right" vertical="center" wrapText="1"/>
      <protection locked="0"/>
    </xf>
    <xf numFmtId="15" fontId="5" fillId="0" borderId="6" xfId="0" applyNumberFormat="1" applyFont="1" applyBorder="1" applyAlignment="1">
      <alignment horizontal="center" vertical="center"/>
    </xf>
    <xf numFmtId="0" fontId="3" fillId="2" borderId="5" xfId="0" applyFont="1" applyFill="1" applyBorder="1" applyAlignment="1" applyProtection="1">
      <alignment horizontal="center" vertical="center" wrapText="1"/>
      <protection locked="0"/>
    </xf>
    <xf numFmtId="14" fontId="3" fillId="0" borderId="5" xfId="0" applyNumberFormat="1" applyFont="1" applyBorder="1" applyAlignment="1">
      <alignment horizontal="center" vertical="center" wrapText="1"/>
    </xf>
    <xf numFmtId="0" fontId="19" fillId="0" borderId="6" xfId="1" applyFont="1" applyBorder="1" applyAlignment="1">
      <alignment horizontal="center" vertical="center"/>
    </xf>
    <xf numFmtId="0" fontId="19" fillId="0" borderId="6" xfId="1" applyFont="1" applyBorder="1" applyAlignment="1">
      <alignment horizontal="left" vertical="center" wrapText="1"/>
    </xf>
    <xf numFmtId="15" fontId="19" fillId="0" borderId="6" xfId="1" applyNumberFormat="1" applyFont="1" applyBorder="1" applyAlignment="1">
      <alignment horizontal="center" vertical="center" wrapText="1"/>
    </xf>
    <xf numFmtId="0" fontId="23" fillId="0" borderId="6" xfId="1" applyFont="1" applyBorder="1" applyAlignment="1">
      <alignment horizontal="left" vertical="center" wrapText="1"/>
    </xf>
    <xf numFmtId="0" fontId="3" fillId="0" borderId="22" xfId="1" applyFont="1" applyBorder="1" applyAlignment="1">
      <alignment horizontal="center" vertical="center"/>
    </xf>
    <xf numFmtId="0" fontId="3" fillId="0" borderId="5" xfId="1" applyFont="1" applyBorder="1" applyAlignment="1">
      <alignment horizontal="center" vertical="center"/>
    </xf>
    <xf numFmtId="0" fontId="3" fillId="0" borderId="5" xfId="1" applyFont="1" applyBorder="1" applyAlignment="1">
      <alignment horizontal="center" vertical="center" wrapText="1"/>
    </xf>
    <xf numFmtId="0" fontId="23" fillId="0" borderId="5" xfId="1" applyFont="1" applyBorder="1" applyAlignment="1">
      <alignment horizontal="left" vertical="center" wrapText="1"/>
    </xf>
    <xf numFmtId="0" fontId="3" fillId="0" borderId="5" xfId="1" applyFont="1" applyBorder="1" applyAlignment="1">
      <alignment horizontal="left" vertical="center" wrapText="1"/>
    </xf>
    <xf numFmtId="15" fontId="19" fillId="0" borderId="5" xfId="1" applyNumberFormat="1" applyFont="1" applyBorder="1" applyAlignment="1">
      <alignment horizontal="center" vertical="center" wrapText="1"/>
    </xf>
    <xf numFmtId="0" fontId="19" fillId="0" borderId="5" xfId="1" applyFont="1" applyBorder="1" applyAlignment="1">
      <alignment horizontal="center" vertical="center" wrapText="1"/>
    </xf>
    <xf numFmtId="0" fontId="21" fillId="0" borderId="5" xfId="1" applyFont="1" applyBorder="1" applyAlignment="1">
      <alignment horizontal="left" vertical="center" wrapText="1"/>
    </xf>
    <xf numFmtId="0" fontId="19" fillId="0" borderId="5" xfId="1" applyFont="1" applyBorder="1" applyAlignment="1">
      <alignment horizontal="left" vertical="center" wrapText="1"/>
    </xf>
    <xf numFmtId="0" fontId="19" fillId="0" borderId="0" xfId="1" applyFont="1"/>
    <xf numFmtId="0" fontId="22" fillId="0" borderId="0" xfId="1" applyFont="1"/>
    <xf numFmtId="0" fontId="3" fillId="0" borderId="6" xfId="1" applyFont="1" applyBorder="1" applyAlignment="1">
      <alignment horizontal="left" vertical="center" wrapText="1"/>
    </xf>
    <xf numFmtId="0" fontId="1" fillId="0" borderId="29" xfId="1" applyFont="1" applyBorder="1" applyAlignment="1">
      <alignment horizontal="center" vertical="center"/>
    </xf>
    <xf numFmtId="0" fontId="19" fillId="0" borderId="6" xfId="1" applyFont="1" applyBorder="1" applyAlignment="1">
      <alignment horizontal="center" vertical="center" wrapText="1"/>
    </xf>
    <xf numFmtId="44" fontId="19" fillId="0" borderId="6" xfId="9" applyFont="1" applyBorder="1" applyAlignment="1">
      <alignment horizontal="center" vertical="center" wrapText="1"/>
    </xf>
    <xf numFmtId="0" fontId="3" fillId="0" borderId="6" xfId="1" applyFont="1" applyBorder="1" applyAlignment="1">
      <alignment horizontal="center" vertical="center"/>
    </xf>
    <xf numFmtId="0" fontId="19" fillId="0" borderId="37" xfId="1" applyFont="1" applyBorder="1" applyAlignment="1">
      <alignment horizontal="center" vertical="center" wrapText="1"/>
    </xf>
    <xf numFmtId="15" fontId="3" fillId="0" borderId="6" xfId="1" applyNumberFormat="1" applyFont="1" applyBorder="1" applyAlignment="1">
      <alignment horizontal="center" vertical="center" wrapText="1"/>
    </xf>
    <xf numFmtId="0" fontId="3" fillId="0" borderId="6" xfId="1" applyFont="1" applyBorder="1" applyAlignment="1">
      <alignment horizontal="center" vertical="center" wrapText="1"/>
    </xf>
    <xf numFmtId="0" fontId="21" fillId="0" borderId="6" xfId="1" applyFont="1" applyBorder="1" applyAlignment="1">
      <alignment horizontal="left" vertical="center" wrapText="1"/>
    </xf>
    <xf numFmtId="0" fontId="14" fillId="0" borderId="5" xfId="0" applyFont="1" applyBorder="1" applyAlignment="1">
      <alignment horizontal="center" vertical="center" wrapText="1"/>
    </xf>
    <xf numFmtId="0" fontId="5" fillId="0" borderId="6" xfId="1" applyFont="1" applyBorder="1" applyAlignment="1">
      <alignment horizontal="center" vertical="center"/>
    </xf>
    <xf numFmtId="0" fontId="5" fillId="0" borderId="5" xfId="1" applyFont="1" applyBorder="1" applyAlignment="1">
      <alignment horizontal="center" vertical="center" wrapText="1"/>
    </xf>
    <xf numFmtId="0" fontId="5" fillId="0" borderId="5" xfId="0" applyFont="1" applyBorder="1" applyAlignment="1">
      <alignment horizontal="left" vertical="center" wrapText="1"/>
    </xf>
    <xf numFmtId="15" fontId="5" fillId="0" borderId="6" xfId="1" applyNumberFormat="1" applyFont="1" applyBorder="1" applyAlignment="1">
      <alignment horizontal="center" vertical="center" wrapText="1"/>
    </xf>
    <xf numFmtId="0" fontId="5" fillId="0" borderId="6" xfId="1" applyFont="1" applyBorder="1" applyAlignment="1">
      <alignment horizontal="center" vertical="center" wrapText="1"/>
    </xf>
    <xf numFmtId="15" fontId="6" fillId="0" borderId="0" xfId="0" applyNumberFormat="1" applyFont="1" applyAlignment="1">
      <alignment horizontal="center" vertical="center" wrapText="1"/>
    </xf>
    <xf numFmtId="0" fontId="6" fillId="0" borderId="3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15" fontId="5" fillId="0" borderId="5" xfId="0" applyNumberFormat="1" applyFont="1" applyBorder="1" applyAlignment="1">
      <alignment horizontal="center" vertical="center" wrapText="1"/>
    </xf>
    <xf numFmtId="15" fontId="3" fillId="0" borderId="0" xfId="0" applyNumberFormat="1" applyFont="1" applyAlignment="1">
      <alignment horizontal="center" vertical="center" wrapText="1"/>
    </xf>
    <xf numFmtId="44" fontId="3" fillId="0" borderId="6" xfId="9" applyFont="1" applyBorder="1" applyAlignment="1">
      <alignment horizontal="center" vertical="center" wrapText="1"/>
    </xf>
    <xf numFmtId="0" fontId="1" fillId="0" borderId="6" xfId="1" applyFont="1" applyBorder="1" applyAlignment="1">
      <alignment horizontal="center" vertical="center"/>
    </xf>
    <xf numFmtId="0" fontId="3" fillId="2" borderId="5" xfId="0" applyFont="1" applyFill="1" applyBorder="1" applyAlignment="1">
      <alignment horizontal="left" vertical="center" wrapText="1"/>
    </xf>
    <xf numFmtId="0" fontId="3" fillId="2" borderId="6" xfId="0" applyFont="1" applyFill="1"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15" fontId="5" fillId="0" borderId="6" xfId="0" applyNumberFormat="1" applyFont="1" applyBorder="1" applyAlignment="1">
      <alignment horizontal="center" vertical="center" wrapText="1"/>
    </xf>
    <xf numFmtId="49" fontId="5" fillId="0" borderId="30" xfId="0" applyNumberFormat="1" applyFont="1" applyBorder="1" applyAlignment="1">
      <alignment horizontal="right" vertical="center" wrapText="1"/>
    </xf>
    <xf numFmtId="0" fontId="5" fillId="0" borderId="5" xfId="1" applyFont="1" applyBorder="1" applyAlignment="1">
      <alignment horizontal="left" vertical="center" wrapText="1"/>
    </xf>
    <xf numFmtId="0" fontId="5" fillId="0" borderId="36" xfId="0" applyFont="1" applyBorder="1" applyAlignment="1">
      <alignment horizontal="center" vertical="center"/>
    </xf>
    <xf numFmtId="15" fontId="5" fillId="0" borderId="0" xfId="0" applyNumberFormat="1" applyFont="1" applyAlignment="1">
      <alignment horizontal="center" vertical="center" wrapText="1"/>
    </xf>
    <xf numFmtId="17" fontId="3" fillId="0" borderId="5" xfId="0" applyNumberFormat="1" applyFont="1" applyBorder="1" applyAlignment="1">
      <alignment horizontal="center" vertical="center" wrapText="1"/>
    </xf>
    <xf numFmtId="0" fontId="3" fillId="2" borderId="6" xfId="0" applyFont="1" applyFill="1" applyBorder="1" applyAlignment="1" applyProtection="1">
      <alignment vertical="center" wrapText="1"/>
      <protection locked="0"/>
    </xf>
    <xf numFmtId="0" fontId="20" fillId="0" borderId="6" xfId="0" applyFont="1" applyBorder="1" applyAlignment="1">
      <alignment horizontal="left" vertical="center" wrapText="1"/>
    </xf>
    <xf numFmtId="0" fontId="20" fillId="0" borderId="6" xfId="0" applyFont="1" applyBorder="1" applyAlignment="1">
      <alignment horizontal="center" vertical="center"/>
    </xf>
    <xf numFmtId="44" fontId="20" fillId="0" borderId="5" xfId="2" applyFont="1" applyBorder="1" applyAlignment="1">
      <alignment horizontal="center" vertical="center" wrapText="1"/>
    </xf>
    <xf numFmtId="0" fontId="0" fillId="0" borderId="6" xfId="0" applyBorder="1" applyAlignment="1">
      <alignment horizontal="center" vertical="center" wrapText="1"/>
    </xf>
    <xf numFmtId="49" fontId="14" fillId="0" borderId="5" xfId="0" applyNumberFormat="1" applyFont="1" applyBorder="1" applyAlignment="1">
      <alignment horizontal="right" vertical="center" wrapText="1"/>
    </xf>
    <xf numFmtId="0" fontId="14" fillId="0" borderId="5" xfId="0" applyFont="1" applyBorder="1" applyAlignment="1">
      <alignment horizontal="left" vertical="center" wrapText="1"/>
    </xf>
    <xf numFmtId="0" fontId="14" fillId="0" borderId="6" xfId="0" applyFont="1" applyBorder="1" applyAlignment="1">
      <alignment horizontal="center" vertical="center" wrapText="1"/>
    </xf>
    <xf numFmtId="15" fontId="14" fillId="0" borderId="5" xfId="0" applyNumberFormat="1" applyFont="1" applyBorder="1" applyAlignment="1">
      <alignment horizontal="center" vertical="center" wrapText="1"/>
    </xf>
    <xf numFmtId="0" fontId="7" fillId="0" borderId="37" xfId="0" applyFont="1" applyBorder="1" applyAlignment="1">
      <alignment horizontal="center" vertical="center" wrapText="1"/>
    </xf>
    <xf numFmtId="0" fontId="14" fillId="2" borderId="6" xfId="0" applyFont="1" applyFill="1" applyBorder="1" applyAlignment="1">
      <alignment horizontal="center" vertical="center" wrapText="1"/>
    </xf>
    <xf numFmtId="0" fontId="9" fillId="0" borderId="5" xfId="0" applyFont="1" applyBorder="1" applyAlignment="1">
      <alignment horizontal="left" vertical="center"/>
    </xf>
    <xf numFmtId="0" fontId="14" fillId="0" borderId="5" xfId="1" applyFont="1" applyBorder="1" applyAlignment="1">
      <alignment horizontal="center" vertical="center" wrapText="1"/>
    </xf>
    <xf numFmtId="15" fontId="14" fillId="0" borderId="5" xfId="1" applyNumberFormat="1" applyFont="1" applyBorder="1" applyAlignment="1">
      <alignment horizontal="center" vertical="center" wrapText="1"/>
    </xf>
    <xf numFmtId="0" fontId="10" fillId="0" borderId="15" xfId="0" applyFont="1" applyBorder="1" applyAlignment="1">
      <alignment horizontal="center"/>
    </xf>
    <xf numFmtId="0" fontId="10" fillId="0" borderId="13" xfId="0" applyFont="1" applyBorder="1" applyAlignment="1">
      <alignment horizontal="center"/>
    </xf>
    <xf numFmtId="0" fontId="10" fillId="0" borderId="0" xfId="0" applyFont="1" applyAlignment="1">
      <alignment horizontal="left" vertical="center"/>
    </xf>
    <xf numFmtId="0" fontId="10" fillId="0" borderId="12" xfId="0" applyFont="1" applyBorder="1" applyAlignment="1">
      <alignment horizontal="left" vertical="center"/>
    </xf>
    <xf numFmtId="0" fontId="1" fillId="0" borderId="0" xfId="0" applyFont="1" applyAlignment="1">
      <alignment horizontal="left" vertical="center"/>
    </xf>
    <xf numFmtId="0" fontId="1" fillId="0" borderId="12" xfId="0" applyFont="1" applyBorder="1" applyAlignment="1">
      <alignment horizontal="left" vertical="center"/>
    </xf>
    <xf numFmtId="0" fontId="10" fillId="2" borderId="0" xfId="0" applyFont="1" applyFill="1" applyAlignment="1">
      <alignment horizontal="left" vertical="center"/>
    </xf>
    <xf numFmtId="0" fontId="10" fillId="0" borderId="21" xfId="0" applyFont="1" applyBorder="1" applyAlignment="1">
      <alignment horizontal="center"/>
    </xf>
    <xf numFmtId="0" fontId="10" fillId="0" borderId="23" xfId="0" applyFont="1" applyBorder="1" applyAlignment="1">
      <alignment horizontal="center"/>
    </xf>
    <xf numFmtId="0" fontId="20" fillId="0" borderId="5" xfId="0" applyFont="1" applyBorder="1" applyAlignment="1">
      <alignment horizontal="center" vertical="center" wrapText="1"/>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2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20(2).xlsm" TargetMode="External"/><Relationship Id="rId1" Type="http://schemas.openxmlformats.org/officeDocument/2006/relationships/externalLinkPath" Target="file:///C:\Users\Anne.Jackson\Downloads\Modification%20Register%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R30"/>
  <sheetViews>
    <sheetView topLeftCell="A10" workbookViewId="0">
      <selection activeCell="H12" sqref="H12"/>
    </sheetView>
  </sheetViews>
  <sheetFormatPr defaultColWidth="8.81640625" defaultRowHeight="14" outlineLevelCol="1" x14ac:dyDescent="0.3"/>
  <cols>
    <col min="1" max="1" width="9" style="35" customWidth="1"/>
    <col min="2" max="2" width="2.36328125" style="35" bestFit="1" customWidth="1"/>
    <col min="3" max="3" width="25.54296875" style="35" customWidth="1"/>
    <col min="4" max="4" width="15.36328125" style="35" customWidth="1" outlineLevel="1"/>
    <col min="5" max="5" width="14.1796875" style="35" customWidth="1" outlineLevel="1"/>
    <col min="6" max="6" width="15.81640625" style="35" customWidth="1" outlineLevel="1"/>
    <col min="7" max="7" width="17.1796875" style="35" customWidth="1" outlineLevel="1"/>
    <col min="8" max="8" width="16.6328125" style="72" customWidth="1"/>
    <col min="9" max="9" width="16.1796875" style="35" customWidth="1"/>
    <col min="10" max="10" width="14.1796875" style="46" customWidth="1"/>
    <col min="11" max="11" width="26.08984375" style="46" customWidth="1" outlineLevel="1"/>
    <col min="12" max="12" width="73.1796875" style="35" customWidth="1"/>
    <col min="13" max="13" width="9" style="35" customWidth="1"/>
    <col min="14" max="14" width="63.90625" style="35" bestFit="1" customWidth="1"/>
    <col min="15" max="15" width="11" style="35" bestFit="1" customWidth="1"/>
    <col min="16" max="16" width="11.08984375" style="35" bestFit="1" customWidth="1"/>
    <col min="17" max="18" width="11" style="35" bestFit="1" customWidth="1"/>
    <col min="19" max="16384" width="8.81640625" style="35"/>
  </cols>
  <sheetData>
    <row r="1" spans="1:44" s="26" customFormat="1" ht="23.5" customHeight="1" thickBot="1" x14ac:dyDescent="0.4">
      <c r="A1" s="225" t="s">
        <v>205</v>
      </c>
      <c r="B1" s="225"/>
      <c r="C1" s="226"/>
      <c r="H1" s="70"/>
      <c r="J1" s="27"/>
      <c r="K1" s="47"/>
    </row>
    <row r="2" spans="1:44" ht="29" thickTop="1" thickBot="1" x14ac:dyDescent="0.4">
      <c r="A2" s="223" t="s">
        <v>0</v>
      </c>
      <c r="B2" s="224"/>
      <c r="C2" s="28" t="s">
        <v>1</v>
      </c>
      <c r="D2" s="29" t="s">
        <v>2</v>
      </c>
      <c r="E2" s="30" t="s">
        <v>3</v>
      </c>
      <c r="F2" s="31" t="s">
        <v>4</v>
      </c>
      <c r="G2" s="31" t="s">
        <v>5</v>
      </c>
      <c r="H2" s="71" t="s">
        <v>6</v>
      </c>
      <c r="I2" s="32" t="s">
        <v>7</v>
      </c>
      <c r="J2" s="32" t="s">
        <v>8</v>
      </c>
      <c r="K2" s="33" t="s">
        <v>9</v>
      </c>
      <c r="L2" s="34" t="s">
        <v>47</v>
      </c>
      <c r="N2" s="175"/>
      <c r="O2" s="175"/>
      <c r="P2" s="175"/>
      <c r="Q2" s="175"/>
      <c r="R2" s="175"/>
      <c r="S2" s="175"/>
      <c r="T2" s="175"/>
      <c r="U2" s="175"/>
      <c r="V2" s="175"/>
      <c r="W2" s="175"/>
      <c r="X2" s="175"/>
    </row>
    <row r="3" spans="1:44" ht="56" x14ac:dyDescent="0.35">
      <c r="A3" s="204" t="s">
        <v>213</v>
      </c>
      <c r="B3" s="205"/>
      <c r="C3" s="205" t="s">
        <v>214</v>
      </c>
      <c r="D3" s="190" t="s">
        <v>32</v>
      </c>
      <c r="E3" s="189">
        <v>45265</v>
      </c>
      <c r="F3" s="206" t="s">
        <v>26</v>
      </c>
      <c r="G3" s="186" t="s">
        <v>14</v>
      </c>
      <c r="H3" s="57" t="s">
        <v>209</v>
      </c>
      <c r="I3" s="201" t="s">
        <v>56</v>
      </c>
      <c r="J3" s="58">
        <v>45310</v>
      </c>
      <c r="K3" s="207"/>
      <c r="L3" s="188" t="s">
        <v>215</v>
      </c>
      <c r="N3" s="175"/>
      <c r="O3" s="175"/>
      <c r="P3" s="175"/>
      <c r="Q3" s="175"/>
      <c r="R3" s="175"/>
      <c r="S3" s="175"/>
      <c r="T3" s="175"/>
      <c r="U3" s="175"/>
      <c r="V3" s="175"/>
      <c r="W3" s="175"/>
      <c r="X3" s="175"/>
    </row>
    <row r="4" spans="1:44" ht="42" x14ac:dyDescent="0.35">
      <c r="A4" s="124" t="s">
        <v>212</v>
      </c>
      <c r="B4" s="173" t="s">
        <v>11</v>
      </c>
      <c r="C4" s="172" t="s">
        <v>189</v>
      </c>
      <c r="D4" s="183" t="s">
        <v>76</v>
      </c>
      <c r="E4" s="182">
        <v>45233</v>
      </c>
      <c r="F4" s="192" t="s">
        <v>26</v>
      </c>
      <c r="G4" s="180" t="s">
        <v>65</v>
      </c>
      <c r="H4" s="193" t="s">
        <v>78</v>
      </c>
      <c r="I4" s="167" t="s">
        <v>56</v>
      </c>
      <c r="J4" s="182">
        <v>45372</v>
      </c>
      <c r="K4" s="195">
        <v>45246</v>
      </c>
      <c r="L4" s="114" t="s">
        <v>196</v>
      </c>
      <c r="N4" s="175"/>
      <c r="O4" s="175"/>
      <c r="P4" s="175"/>
      <c r="Q4" s="175"/>
      <c r="R4" s="175"/>
      <c r="S4" s="175"/>
      <c r="T4" s="175"/>
      <c r="U4" s="175"/>
      <c r="V4" s="175"/>
      <c r="W4" s="175"/>
      <c r="X4" s="175"/>
    </row>
    <row r="5" spans="1:44" ht="56" x14ac:dyDescent="0.35">
      <c r="A5" s="124" t="s">
        <v>211</v>
      </c>
      <c r="B5" s="173" t="s">
        <v>11</v>
      </c>
      <c r="C5" s="172" t="s">
        <v>190</v>
      </c>
      <c r="D5" s="183" t="s">
        <v>27</v>
      </c>
      <c r="E5" s="121">
        <v>45225</v>
      </c>
      <c r="F5" s="192" t="s">
        <v>26</v>
      </c>
      <c r="G5" s="180" t="s">
        <v>14</v>
      </c>
      <c r="H5" s="193" t="s">
        <v>78</v>
      </c>
      <c r="I5" s="167" t="s">
        <v>56</v>
      </c>
      <c r="J5" s="182">
        <v>45428</v>
      </c>
      <c r="K5" s="195">
        <v>45246</v>
      </c>
      <c r="L5" s="114" t="s">
        <v>195</v>
      </c>
      <c r="N5" s="175"/>
      <c r="O5" s="175"/>
      <c r="P5" s="175"/>
      <c r="Q5" s="175"/>
      <c r="R5" s="175"/>
      <c r="S5" s="175"/>
      <c r="T5" s="175"/>
      <c r="U5" s="175"/>
      <c r="V5" s="175"/>
      <c r="W5" s="175"/>
      <c r="X5" s="175"/>
    </row>
    <row r="6" spans="1:44" ht="56" x14ac:dyDescent="0.35">
      <c r="A6" s="124" t="s">
        <v>161</v>
      </c>
      <c r="B6" s="173" t="s">
        <v>11</v>
      </c>
      <c r="C6" s="184" t="s">
        <v>162</v>
      </c>
      <c r="D6" s="183" t="s">
        <v>27</v>
      </c>
      <c r="E6" s="182">
        <v>45225</v>
      </c>
      <c r="F6" s="181" t="s">
        <v>26</v>
      </c>
      <c r="G6" s="180" t="s">
        <v>14</v>
      </c>
      <c r="H6" s="193" t="s">
        <v>78</v>
      </c>
      <c r="I6" s="167" t="s">
        <v>56</v>
      </c>
      <c r="J6" s="182">
        <v>45428</v>
      </c>
      <c r="K6" s="177"/>
      <c r="L6" s="114" t="s">
        <v>194</v>
      </c>
      <c r="N6" s="175"/>
      <c r="O6" s="175"/>
      <c r="P6" s="175"/>
      <c r="Q6" s="175"/>
      <c r="R6" s="175"/>
      <c r="S6" s="175"/>
      <c r="T6" s="175"/>
      <c r="U6" s="175"/>
      <c r="V6" s="175"/>
      <c r="W6" s="175"/>
      <c r="X6" s="175"/>
      <c r="Y6" s="175"/>
      <c r="Z6" s="174"/>
      <c r="AA6" s="174"/>
      <c r="AB6" s="174"/>
      <c r="AC6" s="174"/>
      <c r="AD6" s="174"/>
      <c r="AE6" s="174"/>
      <c r="AF6" s="174"/>
      <c r="AG6" s="174"/>
      <c r="AH6" s="174"/>
      <c r="AI6" s="174"/>
      <c r="AJ6" s="174"/>
      <c r="AK6" s="174"/>
      <c r="AL6" s="174"/>
      <c r="AM6" s="174"/>
      <c r="AN6" s="174"/>
      <c r="AO6" s="174"/>
      <c r="AP6" s="174"/>
      <c r="AQ6" s="174"/>
      <c r="AR6" s="174"/>
    </row>
    <row r="7" spans="1:44" ht="56" x14ac:dyDescent="0.35">
      <c r="A7" s="124" t="s">
        <v>163</v>
      </c>
      <c r="B7" s="173" t="s">
        <v>11</v>
      </c>
      <c r="C7" s="172" t="s">
        <v>164</v>
      </c>
      <c r="D7" s="171" t="s">
        <v>76</v>
      </c>
      <c r="E7" s="170">
        <v>45223</v>
      </c>
      <c r="F7" s="181" t="s">
        <v>26</v>
      </c>
      <c r="G7" s="166" t="s">
        <v>197</v>
      </c>
      <c r="H7" s="193" t="s">
        <v>78</v>
      </c>
      <c r="I7" s="167" t="s">
        <v>56</v>
      </c>
      <c r="J7" s="182">
        <v>45372</v>
      </c>
      <c r="K7" s="165"/>
      <c r="L7" s="114" t="s">
        <v>193</v>
      </c>
      <c r="N7" s="175"/>
      <c r="O7" s="175"/>
      <c r="P7" s="175"/>
      <c r="Q7" s="175"/>
      <c r="R7" s="175"/>
      <c r="S7" s="175"/>
      <c r="T7" s="175"/>
      <c r="U7" s="175"/>
      <c r="V7" s="175"/>
      <c r="W7" s="175"/>
      <c r="X7" s="175"/>
      <c r="Y7" s="175"/>
      <c r="Z7" s="174"/>
      <c r="AA7" s="174"/>
      <c r="AB7" s="174"/>
      <c r="AC7" s="174"/>
      <c r="AD7" s="174"/>
      <c r="AE7" s="174"/>
      <c r="AF7" s="174"/>
      <c r="AG7" s="174"/>
      <c r="AH7" s="174"/>
      <c r="AI7" s="174"/>
      <c r="AJ7" s="174"/>
      <c r="AK7" s="174"/>
      <c r="AL7" s="174"/>
      <c r="AM7" s="174"/>
      <c r="AN7" s="174"/>
      <c r="AO7" s="174"/>
      <c r="AP7" s="174"/>
      <c r="AQ7" s="174"/>
      <c r="AR7" s="174"/>
    </row>
    <row r="8" spans="1:44" ht="42" x14ac:dyDescent="0.35">
      <c r="A8" s="124" t="s">
        <v>165</v>
      </c>
      <c r="B8" s="169" t="s">
        <v>11</v>
      </c>
      <c r="C8" s="168" t="s">
        <v>166</v>
      </c>
      <c r="D8" s="167" t="s">
        <v>167</v>
      </c>
      <c r="E8" s="170">
        <v>45204</v>
      </c>
      <c r="F8" s="171" t="s">
        <v>26</v>
      </c>
      <c r="G8" s="166" t="s">
        <v>116</v>
      </c>
      <c r="H8" s="193" t="s">
        <v>78</v>
      </c>
      <c r="I8" s="171" t="s">
        <v>56</v>
      </c>
      <c r="J8" s="170">
        <v>45337</v>
      </c>
      <c r="K8" s="165"/>
      <c r="L8" s="37"/>
      <c r="N8" s="175"/>
      <c r="O8" s="175"/>
      <c r="P8" s="175"/>
      <c r="Q8" s="175"/>
      <c r="R8" s="175"/>
      <c r="S8" s="175"/>
      <c r="T8" s="175"/>
      <c r="U8" s="175"/>
      <c r="V8" s="175"/>
      <c r="W8" s="175"/>
      <c r="X8" s="175"/>
      <c r="Y8" s="175"/>
      <c r="Z8" s="174"/>
      <c r="AA8" s="174"/>
      <c r="AB8" s="174"/>
      <c r="AC8" s="174"/>
      <c r="AD8" s="174"/>
      <c r="AE8" s="174"/>
      <c r="AF8" s="174"/>
      <c r="AG8" s="174"/>
      <c r="AH8" s="174"/>
      <c r="AI8" s="174"/>
      <c r="AJ8" s="174"/>
      <c r="AK8" s="174"/>
      <c r="AL8" s="174"/>
      <c r="AM8" s="174"/>
      <c r="AN8" s="174"/>
      <c r="AO8" s="174"/>
      <c r="AP8" s="174"/>
      <c r="AQ8" s="174"/>
      <c r="AR8" s="174"/>
    </row>
    <row r="9" spans="1:44" ht="70" x14ac:dyDescent="0.35">
      <c r="A9" s="124" t="s">
        <v>168</v>
      </c>
      <c r="B9" s="176"/>
      <c r="C9" s="164" t="s">
        <v>169</v>
      </c>
      <c r="D9" s="183" t="s">
        <v>76</v>
      </c>
      <c r="E9" s="163">
        <v>45208</v>
      </c>
      <c r="F9" s="178" t="s">
        <v>26</v>
      </c>
      <c r="G9" s="180" t="s">
        <v>30</v>
      </c>
      <c r="H9" s="179" t="s">
        <v>178</v>
      </c>
      <c r="I9" s="178" t="s">
        <v>170</v>
      </c>
      <c r="J9" s="163">
        <v>45310</v>
      </c>
      <c r="K9" s="165"/>
      <c r="L9" s="37"/>
      <c r="N9" s="175"/>
      <c r="O9" s="175"/>
      <c r="P9" s="175"/>
      <c r="Q9" s="175"/>
      <c r="R9" s="175"/>
      <c r="S9" s="175"/>
      <c r="T9" s="175"/>
      <c r="U9" s="175"/>
      <c r="V9" s="175"/>
      <c r="W9" s="175"/>
      <c r="X9" s="175"/>
      <c r="Y9" s="175"/>
      <c r="Z9" s="174"/>
      <c r="AA9" s="174"/>
      <c r="AB9" s="174"/>
      <c r="AC9" s="174"/>
      <c r="AD9" s="174"/>
      <c r="AE9" s="174"/>
      <c r="AF9" s="174"/>
      <c r="AG9" s="174"/>
      <c r="AH9" s="174"/>
      <c r="AI9" s="174"/>
      <c r="AJ9" s="174"/>
      <c r="AK9" s="174"/>
      <c r="AL9" s="174"/>
      <c r="AM9" s="174"/>
      <c r="AN9" s="174"/>
      <c r="AO9" s="174"/>
      <c r="AP9" s="174"/>
      <c r="AQ9" s="174"/>
      <c r="AR9" s="174"/>
    </row>
    <row r="10" spans="1:44" ht="42" x14ac:dyDescent="0.35">
      <c r="A10" s="124" t="s">
        <v>171</v>
      </c>
      <c r="B10" s="162" t="s">
        <v>11</v>
      </c>
      <c r="C10" s="184" t="s">
        <v>172</v>
      </c>
      <c r="D10" s="178" t="s">
        <v>173</v>
      </c>
      <c r="E10" s="163">
        <v>45182</v>
      </c>
      <c r="F10" s="178" t="s">
        <v>26</v>
      </c>
      <c r="G10" s="161" t="s">
        <v>116</v>
      </c>
      <c r="H10" s="196" t="s">
        <v>179</v>
      </c>
      <c r="I10" s="183" t="s">
        <v>91</v>
      </c>
      <c r="J10" s="189">
        <v>45268</v>
      </c>
      <c r="K10" s="197"/>
      <c r="L10" s="198" t="s">
        <v>191</v>
      </c>
      <c r="N10" s="175"/>
      <c r="O10" s="175"/>
      <c r="P10" s="175"/>
      <c r="Q10" s="175"/>
      <c r="R10" s="175"/>
      <c r="S10" s="175"/>
      <c r="T10" s="175"/>
      <c r="U10" s="175"/>
      <c r="V10" s="175"/>
      <c r="W10" s="175"/>
      <c r="X10" s="175"/>
      <c r="Y10" s="175"/>
      <c r="Z10" s="174"/>
      <c r="AA10" s="174"/>
      <c r="AB10" s="174"/>
      <c r="AC10" s="174"/>
      <c r="AD10" s="174"/>
      <c r="AE10" s="174"/>
      <c r="AF10" s="174"/>
      <c r="AG10" s="174"/>
      <c r="AH10" s="174"/>
      <c r="AI10" s="174"/>
      <c r="AJ10" s="174"/>
      <c r="AK10" s="174"/>
      <c r="AL10" s="174"/>
      <c r="AM10" s="174"/>
      <c r="AN10" s="174"/>
      <c r="AO10" s="174"/>
      <c r="AP10" s="174"/>
      <c r="AQ10" s="174"/>
      <c r="AR10" s="174"/>
    </row>
    <row r="11" spans="1:44" ht="56.5" thickBot="1" x14ac:dyDescent="0.4">
      <c r="A11" s="124" t="s">
        <v>175</v>
      </c>
      <c r="B11" s="162"/>
      <c r="C11" s="184" t="s">
        <v>176</v>
      </c>
      <c r="D11" s="178" t="s">
        <v>76</v>
      </c>
      <c r="E11" s="163">
        <v>45182</v>
      </c>
      <c r="F11" s="178" t="s">
        <v>26</v>
      </c>
      <c r="G11" s="161" t="s">
        <v>177</v>
      </c>
      <c r="H11" s="196" t="s">
        <v>78</v>
      </c>
      <c r="I11" s="183" t="s">
        <v>56</v>
      </c>
      <c r="J11" s="113">
        <v>45309</v>
      </c>
      <c r="K11" s="112"/>
      <c r="L11" s="114"/>
      <c r="N11" s="175"/>
      <c r="O11" s="175"/>
      <c r="P11" s="175"/>
      <c r="Q11" s="175"/>
      <c r="R11" s="175"/>
      <c r="S11" s="175"/>
      <c r="T11" s="175"/>
      <c r="U11" s="175"/>
      <c r="V11" s="175"/>
      <c r="W11" s="175"/>
      <c r="X11" s="175"/>
      <c r="Y11" s="175"/>
      <c r="Z11" s="174"/>
      <c r="AA11" s="174"/>
      <c r="AB11" s="174"/>
      <c r="AC11" s="174"/>
      <c r="AD11" s="174"/>
      <c r="AE11" s="174"/>
      <c r="AF11" s="174"/>
      <c r="AG11" s="174"/>
      <c r="AH11" s="174"/>
      <c r="AI11" s="174"/>
      <c r="AJ11" s="174"/>
      <c r="AK11" s="174"/>
      <c r="AL11" s="174"/>
      <c r="AM11" s="174"/>
      <c r="AN11" s="174"/>
      <c r="AO11" s="174"/>
      <c r="AP11" s="174"/>
      <c r="AQ11" s="174"/>
      <c r="AR11" s="174"/>
    </row>
    <row r="12" spans="1:44" ht="56.5" thickTop="1" x14ac:dyDescent="0.35">
      <c r="A12" s="124" t="s">
        <v>151</v>
      </c>
      <c r="B12" s="111"/>
      <c r="C12" s="119" t="s">
        <v>183</v>
      </c>
      <c r="D12" s="120" t="s">
        <v>76</v>
      </c>
      <c r="E12" s="121">
        <v>45182</v>
      </c>
      <c r="F12" s="122"/>
      <c r="G12" s="122" t="s">
        <v>116</v>
      </c>
      <c r="H12" s="57" t="s">
        <v>185</v>
      </c>
      <c r="I12" s="56" t="s">
        <v>145</v>
      </c>
      <c r="J12" s="58" t="s">
        <v>25</v>
      </c>
      <c r="K12" s="199"/>
      <c r="L12" s="198" t="s">
        <v>192</v>
      </c>
      <c r="N12" s="175"/>
      <c r="O12" s="175"/>
      <c r="P12" s="175"/>
      <c r="Q12" s="175"/>
      <c r="R12" s="175"/>
      <c r="S12" s="175"/>
      <c r="T12" s="175"/>
      <c r="U12" s="175"/>
      <c r="V12" s="175"/>
      <c r="W12" s="175"/>
      <c r="X12" s="175"/>
    </row>
    <row r="13" spans="1:44" ht="70.5" thickBot="1" x14ac:dyDescent="0.35">
      <c r="A13" s="124" t="s">
        <v>117</v>
      </c>
      <c r="B13" s="38"/>
      <c r="C13" s="125" t="s">
        <v>115</v>
      </c>
      <c r="D13" s="38" t="s">
        <v>27</v>
      </c>
      <c r="E13" s="126">
        <v>45146</v>
      </c>
      <c r="F13" s="38" t="s">
        <v>10</v>
      </c>
      <c r="G13" s="38" t="s">
        <v>14</v>
      </c>
      <c r="H13" s="193" t="s">
        <v>188</v>
      </c>
      <c r="I13" s="112" t="s">
        <v>145</v>
      </c>
      <c r="J13" s="203">
        <v>45296</v>
      </c>
      <c r="K13" s="12" t="s">
        <v>15</v>
      </c>
      <c r="L13" s="125" t="s">
        <v>187</v>
      </c>
    </row>
    <row r="14" spans="1:44" ht="56.5" thickBot="1" x14ac:dyDescent="0.35">
      <c r="A14" s="73" t="s">
        <v>125</v>
      </c>
      <c r="B14" s="127"/>
      <c r="C14" s="128" t="s">
        <v>28</v>
      </c>
      <c r="D14" s="12" t="s">
        <v>76</v>
      </c>
      <c r="E14" s="123">
        <v>45142</v>
      </c>
      <c r="F14" s="12" t="s">
        <v>10</v>
      </c>
      <c r="G14" s="12" t="s">
        <v>30</v>
      </c>
      <c r="H14" s="123" t="s">
        <v>13</v>
      </c>
      <c r="I14" s="12" t="s">
        <v>56</v>
      </c>
      <c r="J14" s="123">
        <v>45309</v>
      </c>
      <c r="K14" s="12" t="s">
        <v>76</v>
      </c>
      <c r="L14" s="37" t="s">
        <v>126</v>
      </c>
      <c r="M14" s="70"/>
    </row>
    <row r="15" spans="1:44" ht="126.5" thickBot="1" x14ac:dyDescent="0.35">
      <c r="A15" s="73" t="s">
        <v>109</v>
      </c>
      <c r="B15" s="66" t="s">
        <v>11</v>
      </c>
      <c r="C15" s="67" t="s">
        <v>118</v>
      </c>
      <c r="D15" s="16" t="s">
        <v>119</v>
      </c>
      <c r="E15" s="17">
        <v>45134</v>
      </c>
      <c r="F15" s="24" t="s">
        <v>120</v>
      </c>
      <c r="G15" s="49" t="s">
        <v>14</v>
      </c>
      <c r="H15" s="50" t="s">
        <v>121</v>
      </c>
      <c r="I15" s="12" t="s">
        <v>91</v>
      </c>
      <c r="J15" s="194" t="s">
        <v>210</v>
      </c>
      <c r="K15" s="24" t="s">
        <v>111</v>
      </c>
      <c r="L15" s="20" t="s">
        <v>124</v>
      </c>
      <c r="M15" s="70"/>
    </row>
    <row r="16" spans="1:44" customFormat="1" ht="70.5" thickBot="1" x14ac:dyDescent="0.4">
      <c r="A16" s="73" t="s">
        <v>100</v>
      </c>
      <c r="B16" s="66" t="s">
        <v>11</v>
      </c>
      <c r="C16" s="67" t="s">
        <v>101</v>
      </c>
      <c r="D16" s="16" t="s">
        <v>27</v>
      </c>
      <c r="E16" s="17">
        <v>45132</v>
      </c>
      <c r="F16" s="24" t="s">
        <v>120</v>
      </c>
      <c r="G16" s="49" t="s">
        <v>30</v>
      </c>
      <c r="H16" s="25" t="s">
        <v>13</v>
      </c>
      <c r="I16" s="18" t="str">
        <f>LOOKUP(H16,[1]Lookups!$A$3:$A$20,[1]Lookups!$B$3:$B$20)</f>
        <v>Report to Panel</v>
      </c>
      <c r="J16" s="19">
        <v>45309</v>
      </c>
      <c r="K16" s="24" t="s">
        <v>76</v>
      </c>
      <c r="L16" s="20" t="s">
        <v>146</v>
      </c>
      <c r="M16" s="36"/>
      <c r="N16" s="36"/>
      <c r="O16" s="36"/>
      <c r="P16" s="36"/>
      <c r="Q16" s="36"/>
      <c r="R16" s="36"/>
      <c r="S16" s="36"/>
      <c r="T16" s="36"/>
      <c r="U16" s="36"/>
      <c r="V16" s="36"/>
      <c r="W16" s="36"/>
      <c r="X16" s="68"/>
    </row>
    <row r="17" spans="1:24" customFormat="1" ht="70.5" thickBot="1" x14ac:dyDescent="0.4">
      <c r="A17" s="73" t="s">
        <v>102</v>
      </c>
      <c r="B17" s="66"/>
      <c r="C17" s="67" t="s">
        <v>103</v>
      </c>
      <c r="D17" s="16" t="s">
        <v>27</v>
      </c>
      <c r="E17" s="17">
        <v>45114</v>
      </c>
      <c r="F17" s="24" t="s">
        <v>10</v>
      </c>
      <c r="G17" s="49" t="s">
        <v>14</v>
      </c>
      <c r="H17" s="25" t="s">
        <v>13</v>
      </c>
      <c r="I17" s="18" t="str">
        <f>LOOKUP(H17,[1]Lookups!$A$3:$A$20,[1]Lookups!$B$3:$B$20)</f>
        <v>Report to Panel</v>
      </c>
      <c r="J17" s="19">
        <v>45491</v>
      </c>
      <c r="K17" s="24" t="s">
        <v>15</v>
      </c>
      <c r="L17" s="20" t="s">
        <v>104</v>
      </c>
      <c r="M17" s="36"/>
      <c r="N17" s="36">
        <v>2</v>
      </c>
      <c r="O17" s="36"/>
      <c r="P17" s="36"/>
      <c r="Q17" s="36"/>
      <c r="R17" s="36"/>
      <c r="S17" s="36"/>
      <c r="T17" s="36"/>
      <c r="U17" s="36"/>
      <c r="V17" s="36"/>
      <c r="W17" s="36"/>
      <c r="X17" s="68"/>
    </row>
    <row r="18" spans="1:24" s="36" customFormat="1" ht="98.5" thickBot="1" x14ac:dyDescent="0.35">
      <c r="A18" s="21" t="s">
        <v>74</v>
      </c>
      <c r="B18" s="22"/>
      <c r="C18" s="23" t="s">
        <v>75</v>
      </c>
      <c r="D18" s="16" t="s">
        <v>77</v>
      </c>
      <c r="E18" s="17">
        <v>45022</v>
      </c>
      <c r="F18" s="24" t="s">
        <v>10</v>
      </c>
      <c r="G18" s="49" t="s">
        <v>14</v>
      </c>
      <c r="H18" s="25" t="s">
        <v>78</v>
      </c>
      <c r="I18" s="18" t="s">
        <v>56</v>
      </c>
      <c r="J18" s="116">
        <v>45400</v>
      </c>
      <c r="K18" s="24" t="s">
        <v>16</v>
      </c>
      <c r="L18" s="20" t="s">
        <v>81</v>
      </c>
    </row>
    <row r="19" spans="1:24" s="36" customFormat="1" ht="100" customHeight="1" thickBot="1" x14ac:dyDescent="0.35">
      <c r="A19" s="21" t="s">
        <v>66</v>
      </c>
      <c r="B19" s="22"/>
      <c r="C19" s="23" t="s">
        <v>67</v>
      </c>
      <c r="D19" s="16" t="s">
        <v>68</v>
      </c>
      <c r="E19" s="17">
        <v>45014</v>
      </c>
      <c r="F19" s="24" t="s">
        <v>10</v>
      </c>
      <c r="G19" s="49" t="s">
        <v>14</v>
      </c>
      <c r="H19" s="57" t="s">
        <v>209</v>
      </c>
      <c r="I19" s="18" t="s">
        <v>56</v>
      </c>
      <c r="J19" s="58" t="s">
        <v>25</v>
      </c>
      <c r="K19" s="24" t="s">
        <v>16</v>
      </c>
      <c r="L19" s="20" t="s">
        <v>84</v>
      </c>
    </row>
    <row r="20" spans="1:24" s="36" customFormat="1" ht="130" customHeight="1" thickBot="1" x14ac:dyDescent="0.35">
      <c r="A20" s="157" t="s">
        <v>51</v>
      </c>
      <c r="B20" s="156" t="s">
        <v>50</v>
      </c>
      <c r="C20" s="155" t="s">
        <v>57</v>
      </c>
      <c r="D20" s="16" t="s">
        <v>39</v>
      </c>
      <c r="E20" s="17">
        <v>44991</v>
      </c>
      <c r="F20" s="24" t="s">
        <v>10</v>
      </c>
      <c r="G20" s="24" t="s">
        <v>65</v>
      </c>
      <c r="H20" s="25" t="s">
        <v>13</v>
      </c>
      <c r="I20" s="18" t="s">
        <v>56</v>
      </c>
      <c r="J20" s="116">
        <v>45337</v>
      </c>
      <c r="K20" s="24" t="s">
        <v>15</v>
      </c>
      <c r="L20" s="20" t="s">
        <v>186</v>
      </c>
    </row>
    <row r="21" spans="1:24" s="36" customFormat="1" ht="124" customHeight="1" thickBot="1" x14ac:dyDescent="0.35">
      <c r="A21" s="21" t="s">
        <v>107</v>
      </c>
      <c r="B21" s="22" t="s">
        <v>11</v>
      </c>
      <c r="C21" s="23" t="s">
        <v>108</v>
      </c>
      <c r="D21" s="24" t="s">
        <v>15</v>
      </c>
      <c r="E21" s="17">
        <v>44963</v>
      </c>
      <c r="F21" s="24" t="s">
        <v>120</v>
      </c>
      <c r="G21" s="24" t="s">
        <v>14</v>
      </c>
      <c r="H21" s="50" t="s">
        <v>121</v>
      </c>
      <c r="I21" s="12" t="s">
        <v>91</v>
      </c>
      <c r="J21" s="202" t="s">
        <v>208</v>
      </c>
      <c r="K21" s="24" t="s">
        <v>15</v>
      </c>
      <c r="L21" s="20" t="s">
        <v>147</v>
      </c>
    </row>
    <row r="22" spans="1:24" s="36" customFormat="1" ht="94" customHeight="1" thickBot="1" x14ac:dyDescent="0.35">
      <c r="A22" s="21" t="s">
        <v>49</v>
      </c>
      <c r="B22" s="22" t="s">
        <v>50</v>
      </c>
      <c r="C22" s="23" t="s">
        <v>53</v>
      </c>
      <c r="D22" s="16" t="s">
        <v>54</v>
      </c>
      <c r="E22" s="17">
        <v>44991</v>
      </c>
      <c r="F22" s="24" t="s">
        <v>55</v>
      </c>
      <c r="G22" s="24" t="s">
        <v>14</v>
      </c>
      <c r="H22" s="159" t="s">
        <v>185</v>
      </c>
      <c r="I22" s="159" t="s">
        <v>184</v>
      </c>
      <c r="J22" s="58">
        <v>45314</v>
      </c>
      <c r="K22" s="24" t="s">
        <v>15</v>
      </c>
      <c r="L22" s="20" t="s">
        <v>123</v>
      </c>
    </row>
    <row r="23" spans="1:24" s="36" customFormat="1" ht="94" customHeight="1" thickBot="1" x14ac:dyDescent="0.35">
      <c r="A23" s="21" t="s">
        <v>49</v>
      </c>
      <c r="B23" s="22"/>
      <c r="C23" s="23" t="s">
        <v>52</v>
      </c>
      <c r="D23" s="16" t="s">
        <v>24</v>
      </c>
      <c r="E23" s="17">
        <v>44873</v>
      </c>
      <c r="F23" s="24" t="s">
        <v>10</v>
      </c>
      <c r="G23" s="24" t="s">
        <v>14</v>
      </c>
      <c r="H23" s="159" t="s">
        <v>185</v>
      </c>
      <c r="I23" s="159" t="s">
        <v>184</v>
      </c>
      <c r="J23" s="58">
        <v>45314</v>
      </c>
      <c r="K23" s="24" t="s">
        <v>15</v>
      </c>
      <c r="L23" s="20" t="s">
        <v>148</v>
      </c>
    </row>
    <row r="24" spans="1:24" s="36" customFormat="1" ht="126.5" thickBot="1" x14ac:dyDescent="0.35">
      <c r="A24" s="21" t="s">
        <v>95</v>
      </c>
      <c r="B24" s="22"/>
      <c r="C24" s="23" t="s">
        <v>131</v>
      </c>
      <c r="D24" s="16" t="s">
        <v>128</v>
      </c>
      <c r="E24" s="17">
        <v>44844</v>
      </c>
      <c r="F24" s="24" t="s">
        <v>129</v>
      </c>
      <c r="G24" s="25" t="s">
        <v>14</v>
      </c>
      <c r="H24" s="201" t="s">
        <v>174</v>
      </c>
      <c r="I24" s="58" t="s">
        <v>207</v>
      </c>
      <c r="J24" s="59" t="s">
        <v>25</v>
      </c>
      <c r="K24" s="24" t="s">
        <v>15</v>
      </c>
      <c r="L24" s="20" t="s">
        <v>127</v>
      </c>
      <c r="N24" s="129">
        <v>45092</v>
      </c>
      <c r="O24" s="129">
        <v>45113</v>
      </c>
      <c r="P24" s="129">
        <v>44700</v>
      </c>
    </row>
    <row r="25" spans="1:24" ht="94" customHeight="1" thickBot="1" x14ac:dyDescent="0.35">
      <c r="A25" s="52" t="s">
        <v>36</v>
      </c>
      <c r="B25" s="38"/>
      <c r="C25" s="39" t="s">
        <v>130</v>
      </c>
      <c r="D25" s="40" t="s">
        <v>39</v>
      </c>
      <c r="E25" s="9">
        <v>44806</v>
      </c>
      <c r="F25" s="8" t="s">
        <v>10</v>
      </c>
      <c r="G25" s="8" t="s">
        <v>14</v>
      </c>
      <c r="H25" s="201" t="s">
        <v>122</v>
      </c>
      <c r="I25" s="202" t="str">
        <f>LOOKUP(H25,[2]Lookups!$A$3:$A$21,[2]Lookups!$B$3:$B$21)</f>
        <v>Ofgem decision</v>
      </c>
      <c r="J25" s="158" t="s">
        <v>25</v>
      </c>
      <c r="K25" s="8" t="s">
        <v>15</v>
      </c>
      <c r="L25" s="37" t="s">
        <v>206</v>
      </c>
    </row>
    <row r="26" spans="1:24" ht="130.25" customHeight="1" thickBot="1" x14ac:dyDescent="0.35">
      <c r="A26" s="52" t="s">
        <v>35</v>
      </c>
      <c r="B26" s="38" t="s">
        <v>11</v>
      </c>
      <c r="C26" s="39" t="s">
        <v>37</v>
      </c>
      <c r="D26" s="40" t="s">
        <v>38</v>
      </c>
      <c r="E26" s="9">
        <v>44781</v>
      </c>
      <c r="F26" s="8" t="s">
        <v>120</v>
      </c>
      <c r="G26" s="8" t="s">
        <v>14</v>
      </c>
      <c r="H26" s="50" t="s">
        <v>121</v>
      </c>
      <c r="I26" s="12" t="s">
        <v>91</v>
      </c>
      <c r="J26" s="130" t="s">
        <v>25</v>
      </c>
      <c r="K26" s="8" t="s">
        <v>16</v>
      </c>
      <c r="L26" s="37" t="s">
        <v>149</v>
      </c>
    </row>
    <row r="27" spans="1:24" s="131" customFormat="1" ht="119.5" customHeight="1" x14ac:dyDescent="0.35">
      <c r="A27" s="52" t="s">
        <v>33</v>
      </c>
      <c r="B27" s="38" t="s">
        <v>11</v>
      </c>
      <c r="C27" s="39" t="s">
        <v>34</v>
      </c>
      <c r="D27" s="40" t="s">
        <v>27</v>
      </c>
      <c r="E27" s="9">
        <v>44735</v>
      </c>
      <c r="F27" s="8" t="s">
        <v>120</v>
      </c>
      <c r="G27" s="8" t="s">
        <v>14</v>
      </c>
      <c r="H27" s="50" t="s">
        <v>121</v>
      </c>
      <c r="I27" s="12" t="s">
        <v>91</v>
      </c>
      <c r="J27" s="8" t="s">
        <v>25</v>
      </c>
      <c r="K27" s="8" t="s">
        <v>32</v>
      </c>
      <c r="L27" s="37" t="s">
        <v>150</v>
      </c>
    </row>
    <row r="28" spans="1:24" s="131" customFormat="1" ht="210" x14ac:dyDescent="0.35">
      <c r="A28" s="51" t="s">
        <v>42</v>
      </c>
      <c r="B28" s="38"/>
      <c r="C28" s="39" t="s">
        <v>82</v>
      </c>
      <c r="D28" s="40" t="s">
        <v>43</v>
      </c>
      <c r="E28" s="9">
        <v>44690</v>
      </c>
      <c r="F28" s="8" t="s">
        <v>10</v>
      </c>
      <c r="G28" s="8" t="s">
        <v>14</v>
      </c>
      <c r="H28" s="193" t="s">
        <v>198</v>
      </c>
      <c r="I28" s="112" t="s">
        <v>91</v>
      </c>
      <c r="J28" s="130" t="s">
        <v>25</v>
      </c>
      <c r="K28" s="8" t="s">
        <v>16</v>
      </c>
      <c r="L28" s="37" t="s">
        <v>83</v>
      </c>
    </row>
    <row r="30" spans="1:24" s="131" customFormat="1" ht="60" customHeight="1" x14ac:dyDescent="0.35">
      <c r="E30" s="132"/>
      <c r="F30" s="41"/>
      <c r="G30" s="133"/>
      <c r="H30" s="133"/>
      <c r="I30" s="133"/>
      <c r="J30" s="133"/>
      <c r="K30" s="134"/>
      <c r="L30"/>
      <c r="M30" s="135"/>
      <c r="N30" s="42"/>
      <c r="O30" s="135"/>
      <c r="P30" s="43"/>
      <c r="Q30" s="43"/>
      <c r="R30" s="44"/>
      <c r="S30" s="44"/>
      <c r="T30" s="43"/>
      <c r="U30" s="42"/>
      <c r="V30" s="42"/>
      <c r="W30" s="45"/>
    </row>
  </sheetData>
  <mergeCells count="2">
    <mergeCell ref="A2:B2"/>
    <mergeCell ref="A1:C1"/>
  </mergeCells>
  <phoneticPr fontId="4" type="noConversion"/>
  <conditionalFormatting sqref="E15:E28">
    <cfRule type="cellIs" dxfId="27" priority="3" stopIfTrue="1" operator="equal">
      <formula>"Closed"</formula>
    </cfRule>
    <cfRule type="cellIs" dxfId="26" priority="4" stopIfTrue="1" operator="equal">
      <formula>"Live"</formula>
    </cfRule>
  </conditionalFormatting>
  <conditionalFormatting sqref="F30">
    <cfRule type="cellIs" dxfId="25" priority="71" stopIfTrue="1" operator="equal">
      <formula>"Closed"</formula>
    </cfRule>
    <cfRule type="cellIs" dxfId="24" priority="72" stopIfTrue="1" operator="equal">
      <formula>"Live"</formula>
    </cfRule>
  </conditionalFormatting>
  <conditionalFormatting sqref="J25">
    <cfRule type="expression" dxfId="23" priority="9">
      <formula>#REF!="Yes"</formula>
    </cfRule>
  </conditionalFormatting>
  <conditionalFormatting sqref="T30">
    <cfRule type="containsText" dxfId="22" priority="73" operator="containsText" text="Y">
      <formula>NOT(ISERROR(SEARCH("Y",T30)))</formula>
    </cfRule>
    <cfRule type="containsText" dxfId="21" priority="74" operator="containsText" text="N">
      <formula>NOT(ISERROR(SEARCH("N",T30)))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1"/>
  <sheetViews>
    <sheetView tabSelected="1" workbookViewId="0">
      <pane ySplit="2" topLeftCell="A3" activePane="bottomLeft" state="frozen"/>
      <selection pane="bottomLeft" activeCell="H12" sqref="H12:H13"/>
    </sheetView>
  </sheetViews>
  <sheetFormatPr defaultColWidth="8.81640625" defaultRowHeight="14" outlineLevelCol="2" x14ac:dyDescent="0.3"/>
  <cols>
    <col min="1" max="1" width="8.81640625" style="5"/>
    <col min="2" max="2" width="5.08984375" style="5" bestFit="1" customWidth="1"/>
    <col min="3" max="3" width="30.36328125" style="5" customWidth="1"/>
    <col min="4" max="4" width="14.453125" style="5" customWidth="1" outlineLevel="1"/>
    <col min="5" max="5" width="12.81640625" style="5" customWidth="1" outlineLevel="1"/>
    <col min="6" max="6" width="17.26953125" style="5" customWidth="1" outlineLevel="2"/>
    <col min="7" max="7" width="15" style="5" customWidth="1"/>
    <col min="8" max="8" width="12.54296875" style="5" customWidth="1"/>
    <col min="9" max="9" width="11.90625" style="5" customWidth="1"/>
    <col min="10" max="10" width="15.1796875" style="5" customWidth="1"/>
    <col min="11" max="11" width="17" style="5" customWidth="1"/>
    <col min="12" max="12" width="14.54296875" style="5" customWidth="1"/>
    <col min="13" max="13" width="71" style="5" customWidth="1"/>
    <col min="14" max="16384" width="8.81640625" style="5"/>
  </cols>
  <sheetData>
    <row r="1" spans="1:13" ht="29.5" customHeight="1" thickBot="1" x14ac:dyDescent="0.35">
      <c r="A1" s="227" t="s">
        <v>205</v>
      </c>
      <c r="B1" s="227"/>
      <c r="C1" s="227"/>
    </row>
    <row r="2" spans="1:13" ht="28.5" thickBot="1" x14ac:dyDescent="0.35">
      <c r="A2" s="141" t="s">
        <v>0</v>
      </c>
      <c r="B2" s="142"/>
      <c r="C2" s="142" t="s">
        <v>1</v>
      </c>
      <c r="D2" s="142" t="s">
        <v>2</v>
      </c>
      <c r="E2" s="142" t="s">
        <v>3</v>
      </c>
      <c r="F2" s="142" t="s">
        <v>17</v>
      </c>
      <c r="G2" s="142" t="s">
        <v>18</v>
      </c>
      <c r="H2" s="143" t="s">
        <v>19</v>
      </c>
      <c r="I2" s="142" t="s">
        <v>20</v>
      </c>
      <c r="J2" s="142" t="s">
        <v>21</v>
      </c>
      <c r="K2" s="142" t="s">
        <v>22</v>
      </c>
      <c r="L2" s="142" t="s">
        <v>19</v>
      </c>
      <c r="M2" s="144" t="s">
        <v>23</v>
      </c>
    </row>
    <row r="3" spans="1:13" s="7" customFormat="1" ht="56" x14ac:dyDescent="0.3">
      <c r="A3" s="136" t="s">
        <v>117</v>
      </c>
      <c r="B3" s="12"/>
      <c r="C3" s="37" t="s">
        <v>144</v>
      </c>
      <c r="D3" s="12" t="s">
        <v>27</v>
      </c>
      <c r="E3" s="137">
        <v>45148</v>
      </c>
      <c r="F3" s="65" t="s">
        <v>188</v>
      </c>
      <c r="G3" s="56" t="s">
        <v>145</v>
      </c>
      <c r="H3" s="203">
        <v>45296</v>
      </c>
      <c r="I3" s="12" t="s">
        <v>141</v>
      </c>
      <c r="J3" s="112" t="s">
        <v>180</v>
      </c>
      <c r="K3" s="160"/>
      <c r="L3" s="203">
        <v>45296</v>
      </c>
      <c r="M3" s="56"/>
    </row>
    <row r="4" spans="1:13" ht="42" x14ac:dyDescent="0.3">
      <c r="A4" s="118" t="s">
        <v>109</v>
      </c>
      <c r="B4" s="112"/>
      <c r="C4" s="114" t="s">
        <v>113</v>
      </c>
      <c r="D4" s="114" t="s">
        <v>111</v>
      </c>
      <c r="E4" s="113">
        <v>45134</v>
      </c>
      <c r="F4" s="50" t="s">
        <v>121</v>
      </c>
      <c r="G4" s="12" t="s">
        <v>91</v>
      </c>
      <c r="H4" s="194" t="s">
        <v>210</v>
      </c>
      <c r="I4" s="112" t="s">
        <v>114</v>
      </c>
      <c r="J4" s="112" t="s">
        <v>180</v>
      </c>
      <c r="K4" s="112"/>
      <c r="L4" s="208">
        <v>45444</v>
      </c>
      <c r="M4" s="64"/>
    </row>
    <row r="5" spans="1:13" s="54" customFormat="1" ht="42" x14ac:dyDescent="0.3">
      <c r="A5" s="74" t="s">
        <v>74</v>
      </c>
      <c r="B5" s="22"/>
      <c r="C5" s="23" t="s">
        <v>75</v>
      </c>
      <c r="D5" s="16" t="s">
        <v>77</v>
      </c>
      <c r="E5" s="17">
        <v>45022</v>
      </c>
      <c r="F5" s="24" t="s">
        <v>13</v>
      </c>
      <c r="G5" s="18" t="s">
        <v>56</v>
      </c>
      <c r="H5" s="116">
        <v>45400</v>
      </c>
      <c r="I5" s="19" t="s">
        <v>92</v>
      </c>
      <c r="J5" s="24" t="s">
        <v>13</v>
      </c>
      <c r="K5" s="115" t="s">
        <v>56</v>
      </c>
      <c r="L5" s="24"/>
      <c r="M5" s="55"/>
    </row>
    <row r="6" spans="1:13" ht="42" x14ac:dyDescent="0.3">
      <c r="A6" s="118" t="s">
        <v>66</v>
      </c>
      <c r="B6" s="64"/>
      <c r="C6" s="23" t="s">
        <v>67</v>
      </c>
      <c r="D6" s="112" t="s">
        <v>68</v>
      </c>
      <c r="E6" s="160">
        <v>45014</v>
      </c>
      <c r="F6" s="57" t="s">
        <v>209</v>
      </c>
      <c r="G6" s="115" t="s">
        <v>56</v>
      </c>
      <c r="H6" s="58" t="s">
        <v>25</v>
      </c>
      <c r="I6" s="112" t="s">
        <v>152</v>
      </c>
      <c r="J6" s="159" t="s">
        <v>78</v>
      </c>
      <c r="K6" s="116" t="s">
        <v>56</v>
      </c>
      <c r="L6" s="112"/>
      <c r="M6" s="64"/>
    </row>
    <row r="7" spans="1:13" s="7" customFormat="1" ht="70.5" thickBot="1" x14ac:dyDescent="0.35">
      <c r="A7" s="74" t="s">
        <v>107</v>
      </c>
      <c r="B7" s="38" t="s">
        <v>11</v>
      </c>
      <c r="C7" s="125" t="s">
        <v>142</v>
      </c>
      <c r="D7" s="38" t="s">
        <v>15</v>
      </c>
      <c r="E7" s="138">
        <v>44963</v>
      </c>
      <c r="F7" s="38" t="s">
        <v>91</v>
      </c>
      <c r="G7" s="38" t="s">
        <v>90</v>
      </c>
      <c r="H7" s="202" t="s">
        <v>143</v>
      </c>
      <c r="I7" s="38" t="s">
        <v>140</v>
      </c>
      <c r="J7" s="112" t="s">
        <v>181</v>
      </c>
      <c r="K7" s="160" t="s">
        <v>182</v>
      </c>
      <c r="L7" s="160">
        <v>45278</v>
      </c>
      <c r="M7" s="117"/>
    </row>
    <row r="8" spans="1:13" s="54" customFormat="1" ht="42" x14ac:dyDescent="0.3">
      <c r="A8" s="139" t="s">
        <v>36</v>
      </c>
      <c r="B8" s="38"/>
      <c r="C8" s="39" t="s">
        <v>130</v>
      </c>
      <c r="D8" s="140" t="s">
        <v>39</v>
      </c>
      <c r="E8" s="9">
        <v>44806</v>
      </c>
      <c r="F8" s="65" t="s">
        <v>122</v>
      </c>
      <c r="G8" s="202" t="s">
        <v>145</v>
      </c>
      <c r="H8" s="158" t="s">
        <v>25</v>
      </c>
      <c r="I8" s="200" t="s">
        <v>138</v>
      </c>
      <c r="J8" s="112" t="s">
        <v>180</v>
      </c>
      <c r="K8" s="18"/>
      <c r="L8" s="110"/>
      <c r="M8" s="55"/>
    </row>
    <row r="1048561" spans="10:10" x14ac:dyDescent="0.3">
      <c r="J1048561" s="6"/>
    </row>
  </sheetData>
  <mergeCells count="1">
    <mergeCell ref="A1:C1"/>
  </mergeCells>
  <phoneticPr fontId="4" type="noConversion"/>
  <conditionalFormatting sqref="E5:E8">
    <cfRule type="cellIs" dxfId="20" priority="2" stopIfTrue="1" operator="equal">
      <formula>"Closed"</formula>
    </cfRule>
    <cfRule type="cellIs" dxfId="19" priority="3" stopIfTrue="1" operator="equal">
      <formula>"Live"</formula>
    </cfRule>
  </conditionalFormatting>
  <conditionalFormatting sqref="H8">
    <cfRule type="expression" dxfId="18" priority="1">
      <formula>#REF!="Yes"</formula>
    </cfRule>
  </conditionalFormatting>
  <conditionalFormatting sqref="J1048561">
    <cfRule type="expression" dxfId="17" priority="70">
      <formula>$R1048561="Yes"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topLeftCell="D1" workbookViewId="0">
      <selection activeCell="H4" sqref="H4:K4"/>
    </sheetView>
  </sheetViews>
  <sheetFormatPr defaultColWidth="8.81640625" defaultRowHeight="14" outlineLevelCol="2" x14ac:dyDescent="0.3"/>
  <cols>
    <col min="1" max="1" width="8.81640625" style="5"/>
    <col min="2" max="2" width="2.1796875" style="5" bestFit="1" customWidth="1"/>
    <col min="3" max="3" width="33.08984375" style="5" customWidth="1"/>
    <col min="4" max="4" width="18.6328125" style="5" customWidth="1" outlineLevel="1"/>
    <col min="5" max="5" width="12.90625" style="5" customWidth="1" outlineLevel="1"/>
    <col min="6" max="6" width="11.453125" style="5" customWidth="1" outlineLevel="2"/>
    <col min="7" max="7" width="11.1796875" style="5" customWidth="1" outlineLevel="2"/>
    <col min="8" max="8" width="16.1796875" style="5" customWidth="1"/>
    <col min="9" max="9" width="14.1796875" style="5" customWidth="1"/>
    <col min="10" max="10" width="15.36328125" style="5" customWidth="1"/>
    <col min="11" max="11" width="86.1796875" style="5" customWidth="1"/>
    <col min="12" max="16384" width="8.81640625" style="5"/>
  </cols>
  <sheetData>
    <row r="1" spans="1:22" s="4" customFormat="1" ht="14.5" thickBot="1" x14ac:dyDescent="0.35">
      <c r="A1" s="227" t="s">
        <v>205</v>
      </c>
      <c r="B1" s="227"/>
      <c r="C1" s="228"/>
    </row>
    <row r="2" spans="1:22" ht="29" thickTop="1" thickBot="1" x14ac:dyDescent="0.35">
      <c r="A2" s="1" t="s">
        <v>0</v>
      </c>
      <c r="B2" s="2"/>
      <c r="C2" s="2" t="s">
        <v>1</v>
      </c>
      <c r="D2" s="2" t="s">
        <v>2</v>
      </c>
      <c r="E2" s="2" t="s">
        <v>3</v>
      </c>
      <c r="F2" s="3" t="s">
        <v>4</v>
      </c>
      <c r="G2" s="3" t="s">
        <v>5</v>
      </c>
      <c r="H2" s="3" t="s">
        <v>6</v>
      </c>
      <c r="I2" s="3" t="s">
        <v>7</v>
      </c>
      <c r="J2" s="3" t="s">
        <v>8</v>
      </c>
      <c r="K2" s="2" t="s">
        <v>23</v>
      </c>
    </row>
    <row r="3" spans="1:22" s="10" customFormat="1" ht="42.5" thickTop="1" x14ac:dyDescent="0.35">
      <c r="A3" s="15" t="s">
        <v>98</v>
      </c>
      <c r="B3" s="13" t="s">
        <v>12</v>
      </c>
      <c r="C3" s="14" t="s">
        <v>99</v>
      </c>
      <c r="D3" s="14" t="s">
        <v>77</v>
      </c>
      <c r="E3" s="9">
        <v>45117</v>
      </c>
      <c r="F3" s="8" t="s">
        <v>26</v>
      </c>
      <c r="G3" s="8" t="s">
        <v>14</v>
      </c>
      <c r="H3" s="8" t="s">
        <v>78</v>
      </c>
      <c r="I3" s="12" t="s">
        <v>56</v>
      </c>
      <c r="J3" s="17">
        <v>45491</v>
      </c>
      <c r="K3" s="209" t="s">
        <v>199</v>
      </c>
      <c r="L3" s="7"/>
      <c r="M3" s="7"/>
      <c r="N3" s="7"/>
      <c r="O3" s="7"/>
      <c r="P3" s="7"/>
      <c r="Q3" s="7"/>
      <c r="R3" s="7"/>
      <c r="S3" s="7"/>
      <c r="T3" s="7"/>
      <c r="U3" s="7"/>
      <c r="V3" s="11"/>
    </row>
    <row r="4" spans="1:22" s="10" customFormat="1" ht="56" x14ac:dyDescent="0.35">
      <c r="A4" s="15" t="s">
        <v>85</v>
      </c>
      <c r="B4" s="13" t="s">
        <v>12</v>
      </c>
      <c r="C4" s="14" t="s">
        <v>86</v>
      </c>
      <c r="D4" s="14" t="s">
        <v>76</v>
      </c>
      <c r="E4" s="9">
        <v>45055</v>
      </c>
      <c r="F4" s="8" t="s">
        <v>26</v>
      </c>
      <c r="G4" s="8" t="s">
        <v>69</v>
      </c>
      <c r="H4" s="8" t="s">
        <v>78</v>
      </c>
      <c r="I4" s="12" t="s">
        <v>56</v>
      </c>
      <c r="J4" s="59">
        <v>45555</v>
      </c>
      <c r="K4" s="16" t="s">
        <v>87</v>
      </c>
      <c r="L4" s="7"/>
      <c r="M4" s="7"/>
      <c r="N4" s="7"/>
      <c r="O4" s="7"/>
      <c r="P4" s="7"/>
      <c r="Q4" s="7"/>
      <c r="R4" s="7"/>
      <c r="S4" s="7"/>
      <c r="T4" s="7"/>
      <c r="U4" s="7"/>
      <c r="V4" s="11"/>
    </row>
    <row r="5" spans="1:22" s="10" customFormat="1" ht="42" x14ac:dyDescent="0.35">
      <c r="A5" s="15" t="s">
        <v>44</v>
      </c>
      <c r="B5" s="13" t="s">
        <v>12</v>
      </c>
      <c r="C5" s="14" t="s">
        <v>45</v>
      </c>
      <c r="D5" s="14" t="s">
        <v>31</v>
      </c>
      <c r="E5" s="9">
        <v>44960</v>
      </c>
      <c r="F5" s="8" t="s">
        <v>26</v>
      </c>
      <c r="G5" s="8" t="s">
        <v>69</v>
      </c>
      <c r="H5" s="8" t="s">
        <v>13</v>
      </c>
      <c r="I5" s="12" t="s">
        <v>56</v>
      </c>
      <c r="J5" s="53">
        <v>45372</v>
      </c>
      <c r="K5" s="16" t="s">
        <v>46</v>
      </c>
      <c r="L5" s="7"/>
      <c r="M5" s="7"/>
      <c r="N5" s="7"/>
      <c r="O5" s="7"/>
      <c r="P5" s="7"/>
      <c r="Q5" s="7"/>
      <c r="R5" s="7"/>
      <c r="S5" s="7"/>
      <c r="T5" s="7"/>
      <c r="U5" s="7"/>
      <c r="V5" s="11"/>
    </row>
  </sheetData>
  <mergeCells count="1">
    <mergeCell ref="A1:C1"/>
  </mergeCells>
  <conditionalFormatting sqref="E3:E5">
    <cfRule type="cellIs" dxfId="16" priority="33" stopIfTrue="1" operator="equal">
      <formula>"Closed"</formula>
    </cfRule>
    <cfRule type="cellIs" dxfId="15" priority="34" stopIfTrue="1" operator="equal">
      <formula>"Live"</formula>
    </cfRule>
  </conditionalFormatting>
  <conditionalFormatting sqref="J3:J5">
    <cfRule type="expression" dxfId="14" priority="37">
      <formula>$U3="Yes"</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1"/>
  <sheetViews>
    <sheetView workbookViewId="0">
      <pane ySplit="3" topLeftCell="A16" activePane="bottomLeft" state="frozen"/>
      <selection pane="bottomLeft" activeCell="E17" sqref="E17:H17"/>
    </sheetView>
  </sheetViews>
  <sheetFormatPr defaultColWidth="8.81640625" defaultRowHeight="15.5" outlineLevelCol="1" x14ac:dyDescent="0.35"/>
  <cols>
    <col min="1" max="1" width="11.08984375" style="35" customWidth="1"/>
    <col min="2" max="2" width="5.54296875" style="69" customWidth="1"/>
    <col min="3" max="3" width="31.6328125" style="69" customWidth="1"/>
    <col min="4" max="4" width="15.26953125" style="69" bestFit="1" customWidth="1" outlineLevel="1"/>
    <col min="5" max="5" width="15.6328125" style="69" customWidth="1" outlineLevel="1"/>
    <col min="6" max="6" width="14.453125" style="69" hidden="1" customWidth="1" outlineLevel="1"/>
    <col min="7" max="7" width="15.6328125" style="69" customWidth="1"/>
    <col min="8" max="8" width="73.1796875" style="69" customWidth="1"/>
    <col min="9" max="9" width="19.7265625" style="69" bestFit="1" customWidth="1"/>
    <col min="10" max="10" width="18.453125" style="76" customWidth="1"/>
    <col min="11" max="11" width="16.7265625" style="76" bestFit="1" customWidth="1"/>
    <col min="12" max="12" width="22.7265625" style="76" bestFit="1" customWidth="1"/>
    <col min="13" max="13" width="73.1796875" style="69" customWidth="1"/>
    <col min="14" max="16384" width="8.81640625" style="35"/>
  </cols>
  <sheetData>
    <row r="1" spans="1:25" s="48" customFormat="1" ht="23.5" customHeight="1" x14ac:dyDescent="0.35">
      <c r="A1" s="229" t="s">
        <v>61</v>
      </c>
      <c r="B1" s="229"/>
      <c r="C1" s="229"/>
      <c r="D1" s="99"/>
      <c r="E1" s="99"/>
      <c r="F1" s="99"/>
      <c r="G1" s="99"/>
      <c r="H1" s="99"/>
      <c r="I1" s="99"/>
      <c r="J1" s="98"/>
      <c r="K1" s="98"/>
      <c r="L1" s="97"/>
      <c r="M1" s="99"/>
    </row>
    <row r="2" spans="1:25" s="48" customFormat="1" ht="23.5" customHeight="1" thickBot="1" x14ac:dyDescent="0.4">
      <c r="A2" s="225" t="s">
        <v>205</v>
      </c>
      <c r="B2" s="225"/>
      <c r="C2" s="225"/>
      <c r="D2" s="99"/>
      <c r="E2" s="99"/>
      <c r="F2" s="99"/>
      <c r="G2" s="99"/>
      <c r="H2" s="99"/>
      <c r="I2" s="99"/>
      <c r="J2" s="98"/>
      <c r="K2" s="98"/>
      <c r="L2" s="97"/>
      <c r="M2" s="99"/>
    </row>
    <row r="3" spans="1:25" ht="47" thickBot="1" x14ac:dyDescent="0.35">
      <c r="A3" s="230" t="s">
        <v>0</v>
      </c>
      <c r="B3" s="231"/>
      <c r="C3" s="100" t="s">
        <v>1</v>
      </c>
      <c r="D3" s="96" t="s">
        <v>2</v>
      </c>
      <c r="E3" s="95" t="s">
        <v>3</v>
      </c>
      <c r="F3" s="94" t="s">
        <v>4</v>
      </c>
      <c r="G3" s="93" t="s">
        <v>58</v>
      </c>
      <c r="H3" s="93" t="s">
        <v>60</v>
      </c>
      <c r="I3" s="93" t="s">
        <v>59</v>
      </c>
      <c r="J3" s="93" t="s">
        <v>62</v>
      </c>
      <c r="K3" s="93" t="s">
        <v>63</v>
      </c>
      <c r="L3" s="93" t="s">
        <v>64</v>
      </c>
      <c r="M3" s="92" t="s">
        <v>48</v>
      </c>
      <c r="N3" s="36"/>
      <c r="O3" s="36"/>
      <c r="P3" s="36"/>
      <c r="Q3" s="36"/>
      <c r="R3" s="36"/>
      <c r="S3" s="36"/>
      <c r="T3" s="36"/>
      <c r="U3" s="36"/>
      <c r="V3" s="36"/>
      <c r="W3" s="36"/>
      <c r="X3" s="36"/>
    </row>
    <row r="4" spans="1:25" ht="46.5" x14ac:dyDescent="0.3">
      <c r="A4" s="214" t="s">
        <v>213</v>
      </c>
      <c r="B4" s="219"/>
      <c r="C4" s="215" t="s">
        <v>214</v>
      </c>
      <c r="D4" s="216" t="s">
        <v>32</v>
      </c>
      <c r="E4" s="217">
        <v>45265</v>
      </c>
      <c r="F4" s="218"/>
      <c r="G4" s="185" t="s">
        <v>116</v>
      </c>
      <c r="H4" s="215" t="s">
        <v>218</v>
      </c>
      <c r="I4" s="102"/>
      <c r="J4" s="103"/>
      <c r="K4" s="103"/>
      <c r="L4" s="103"/>
      <c r="M4" s="154"/>
      <c r="N4" s="36"/>
      <c r="O4" s="36"/>
      <c r="P4" s="36"/>
      <c r="Q4" s="36"/>
      <c r="R4" s="36"/>
      <c r="S4" s="36"/>
      <c r="T4" s="36"/>
      <c r="U4" s="36"/>
      <c r="V4" s="36"/>
      <c r="W4" s="36"/>
      <c r="X4" s="36"/>
    </row>
    <row r="5" spans="1:25" ht="31" x14ac:dyDescent="0.35">
      <c r="A5" s="145" t="s">
        <v>212</v>
      </c>
      <c r="B5" s="109" t="s">
        <v>11</v>
      </c>
      <c r="C5" s="102" t="s">
        <v>189</v>
      </c>
      <c r="D5" s="103" t="s">
        <v>76</v>
      </c>
      <c r="E5" s="75">
        <v>45233</v>
      </c>
      <c r="F5" s="192" t="s">
        <v>26</v>
      </c>
      <c r="G5" s="103" t="s">
        <v>116</v>
      </c>
      <c r="H5" s="102" t="s">
        <v>217</v>
      </c>
      <c r="I5" s="187"/>
      <c r="J5" s="189"/>
      <c r="K5" s="191"/>
      <c r="L5" s="37"/>
      <c r="M5" s="220"/>
      <c r="N5" s="175"/>
      <c r="O5" s="175"/>
      <c r="P5" s="175"/>
      <c r="Q5" s="175"/>
      <c r="R5" s="175"/>
      <c r="S5" s="175"/>
      <c r="T5" s="175"/>
      <c r="U5" s="175"/>
      <c r="V5" s="175"/>
      <c r="W5" s="175"/>
      <c r="X5" s="175"/>
    </row>
    <row r="6" spans="1:25" ht="31.5" thickBot="1" x14ac:dyDescent="0.4">
      <c r="A6" s="214" t="s">
        <v>211</v>
      </c>
      <c r="B6" s="219" t="s">
        <v>11</v>
      </c>
      <c r="C6" s="215" t="s">
        <v>190</v>
      </c>
      <c r="D6" s="216" t="s">
        <v>27</v>
      </c>
      <c r="E6" s="217">
        <v>45225</v>
      </c>
      <c r="F6" s="218" t="s">
        <v>26</v>
      </c>
      <c r="G6" s="185" t="s">
        <v>116</v>
      </c>
      <c r="H6" s="215" t="s">
        <v>216</v>
      </c>
      <c r="I6" s="211" t="s">
        <v>116</v>
      </c>
      <c r="J6" s="212" t="s">
        <v>13</v>
      </c>
      <c r="K6" s="213" t="str">
        <f>LOOKUP(J6,[3]Lookups!$A$3:$A$20,[3]Lookups!$B$3:$B$20)</f>
        <v>Report to Panel</v>
      </c>
      <c r="L6" s="37"/>
      <c r="M6" s="220"/>
      <c r="N6" s="175"/>
      <c r="O6" s="175"/>
      <c r="P6" s="175"/>
      <c r="Q6" s="175"/>
      <c r="R6" s="175"/>
      <c r="S6" s="175"/>
      <c r="T6" s="175"/>
      <c r="U6" s="175"/>
      <c r="V6" s="175"/>
      <c r="W6" s="175"/>
      <c r="X6" s="175"/>
    </row>
    <row r="7" spans="1:25" ht="47" thickBot="1" x14ac:dyDescent="0.4">
      <c r="A7" s="145" t="s">
        <v>151</v>
      </c>
      <c r="B7" s="111"/>
      <c r="C7" s="102" t="s">
        <v>183</v>
      </c>
      <c r="D7" s="103" t="s">
        <v>76</v>
      </c>
      <c r="E7" s="75">
        <v>45182</v>
      </c>
      <c r="F7" s="122"/>
      <c r="G7" s="103" t="s">
        <v>116</v>
      </c>
      <c r="H7" s="215" t="s">
        <v>219</v>
      </c>
      <c r="I7" s="56"/>
      <c r="J7" s="58"/>
      <c r="K7" s="24"/>
      <c r="L7" s="20"/>
      <c r="M7" s="154"/>
      <c r="N7" s="175"/>
      <c r="O7" s="175"/>
      <c r="P7" s="175"/>
      <c r="Q7" s="175"/>
      <c r="R7" s="175"/>
      <c r="S7" s="175"/>
      <c r="T7" s="175"/>
      <c r="U7" s="175"/>
      <c r="V7" s="175"/>
      <c r="W7" s="175"/>
      <c r="X7" s="175"/>
    </row>
    <row r="8" spans="1:25" ht="62" x14ac:dyDescent="0.3">
      <c r="A8" s="145" t="s">
        <v>117</v>
      </c>
      <c r="B8" s="103"/>
      <c r="C8" s="102" t="s">
        <v>115</v>
      </c>
      <c r="D8" s="103" t="s">
        <v>27</v>
      </c>
      <c r="E8" s="75">
        <v>45146</v>
      </c>
      <c r="F8" s="103" t="s">
        <v>10</v>
      </c>
      <c r="G8" s="103" t="s">
        <v>116</v>
      </c>
      <c r="H8" s="102" t="s">
        <v>158</v>
      </c>
      <c r="I8" s="102"/>
      <c r="J8" s="103" t="s">
        <v>112</v>
      </c>
      <c r="K8" s="103"/>
      <c r="L8" s="103" t="s">
        <v>159</v>
      </c>
      <c r="M8" s="154"/>
      <c r="N8" s="36"/>
      <c r="O8" s="36"/>
      <c r="P8" s="36"/>
      <c r="Q8" s="36"/>
      <c r="R8" s="36"/>
      <c r="S8" s="36"/>
      <c r="T8" s="36"/>
      <c r="U8" s="36"/>
      <c r="V8" s="36"/>
      <c r="W8" s="36"/>
      <c r="X8" s="36"/>
    </row>
    <row r="9" spans="1:25" ht="62" x14ac:dyDescent="0.3">
      <c r="A9" s="214" t="s">
        <v>125</v>
      </c>
      <c r="B9" s="185"/>
      <c r="C9" s="215" t="s">
        <v>28</v>
      </c>
      <c r="D9" s="221" t="s">
        <v>76</v>
      </c>
      <c r="E9" s="222">
        <v>45142</v>
      </c>
      <c r="F9" s="185"/>
      <c r="G9" s="217" t="s">
        <v>116</v>
      </c>
      <c r="H9" s="215" t="s">
        <v>220</v>
      </c>
      <c r="I9" s="102"/>
      <c r="J9" s="103"/>
      <c r="K9" s="103"/>
      <c r="L9" s="103"/>
      <c r="M9" s="220"/>
      <c r="N9" s="36"/>
      <c r="O9" s="36"/>
      <c r="P9" s="36"/>
      <c r="Q9" s="36"/>
      <c r="R9" s="36"/>
      <c r="S9" s="36"/>
      <c r="T9" s="36"/>
      <c r="U9" s="36"/>
      <c r="V9" s="36"/>
      <c r="W9" s="36"/>
      <c r="X9" s="36"/>
    </row>
    <row r="10" spans="1:25" ht="93.5" customHeight="1" x14ac:dyDescent="0.3">
      <c r="A10" s="145" t="s">
        <v>109</v>
      </c>
      <c r="B10" s="103"/>
      <c r="C10" s="102" t="s">
        <v>110</v>
      </c>
      <c r="D10" s="103" t="s">
        <v>111</v>
      </c>
      <c r="E10" s="75">
        <v>45134</v>
      </c>
      <c r="F10" s="146"/>
      <c r="G10" s="147">
        <v>45148</v>
      </c>
      <c r="H10" s="102" t="s">
        <v>160</v>
      </c>
      <c r="I10" s="91"/>
      <c r="J10" s="103" t="s">
        <v>112</v>
      </c>
      <c r="K10" s="91"/>
      <c r="L10" s="103" t="s">
        <v>133</v>
      </c>
      <c r="M10" s="102" t="s">
        <v>137</v>
      </c>
      <c r="N10" s="36"/>
      <c r="O10" s="36"/>
      <c r="P10" s="36"/>
      <c r="Q10" s="36"/>
      <c r="R10" s="36"/>
      <c r="S10" s="36"/>
      <c r="T10" s="36"/>
      <c r="U10" s="36"/>
      <c r="V10" s="36"/>
      <c r="W10" s="36"/>
      <c r="X10" s="36"/>
    </row>
    <row r="11" spans="1:25" customFormat="1" ht="78" thickBot="1" x14ac:dyDescent="0.4">
      <c r="A11" s="62" t="s">
        <v>100</v>
      </c>
      <c r="B11" s="63"/>
      <c r="C11" s="102" t="s">
        <v>136</v>
      </c>
      <c r="D11" s="90" t="s">
        <v>27</v>
      </c>
      <c r="E11" s="89">
        <v>45132</v>
      </c>
      <c r="F11" s="103" t="s">
        <v>26</v>
      </c>
      <c r="G11" s="147">
        <v>45148</v>
      </c>
      <c r="H11" s="102" t="s">
        <v>105</v>
      </c>
      <c r="I11" s="88"/>
      <c r="J11" s="87"/>
      <c r="K11" s="86"/>
      <c r="L11" s="148"/>
      <c r="M11" s="149"/>
      <c r="N11" s="36"/>
      <c r="O11" s="36"/>
      <c r="P11" s="36"/>
      <c r="Q11" s="36"/>
      <c r="R11" s="36"/>
      <c r="S11" s="36"/>
      <c r="T11" s="36"/>
      <c r="U11" s="36"/>
      <c r="V11" s="36"/>
      <c r="W11" s="36"/>
      <c r="X11" s="36"/>
      <c r="Y11" s="150"/>
    </row>
    <row r="12" spans="1:25" customFormat="1" ht="78" thickBot="1" x14ac:dyDescent="0.4">
      <c r="A12" s="61" t="s">
        <v>102</v>
      </c>
      <c r="B12" s="60"/>
      <c r="C12" s="102" t="s">
        <v>103</v>
      </c>
      <c r="D12" s="108" t="s">
        <v>27</v>
      </c>
      <c r="E12" s="107">
        <v>45114</v>
      </c>
      <c r="F12" s="151" t="s">
        <v>26</v>
      </c>
      <c r="G12" s="105">
        <v>45148</v>
      </c>
      <c r="H12" s="104" t="s">
        <v>106</v>
      </c>
      <c r="I12" s="152"/>
      <c r="J12" s="85"/>
      <c r="K12" s="84"/>
      <c r="L12" s="153"/>
      <c r="M12" s="154"/>
      <c r="N12" s="36"/>
      <c r="O12" s="36"/>
      <c r="P12" s="36"/>
      <c r="Q12" s="36"/>
      <c r="R12" s="36"/>
      <c r="S12" s="36"/>
      <c r="T12" s="36"/>
      <c r="U12" s="36"/>
      <c r="V12" s="36"/>
      <c r="W12" s="36"/>
      <c r="X12" s="36"/>
      <c r="Y12" s="150"/>
    </row>
    <row r="13" spans="1:25" s="69" customFormat="1" ht="62.5" thickBot="1" x14ac:dyDescent="0.4">
      <c r="A13" s="21" t="s">
        <v>72</v>
      </c>
      <c r="B13" s="109"/>
      <c r="C13" s="102" t="s">
        <v>73</v>
      </c>
      <c r="D13" s="108" t="s">
        <v>76</v>
      </c>
      <c r="E13" s="107">
        <v>45028</v>
      </c>
      <c r="F13" s="106" t="s">
        <v>10</v>
      </c>
      <c r="G13" s="105">
        <v>45120</v>
      </c>
      <c r="H13" s="104" t="s">
        <v>97</v>
      </c>
      <c r="I13" s="104"/>
      <c r="J13" s="103" t="s">
        <v>62</v>
      </c>
      <c r="K13" s="75"/>
      <c r="L13" s="103" t="s">
        <v>94</v>
      </c>
      <c r="M13" s="102"/>
    </row>
    <row r="14" spans="1:25" s="131" customFormat="1" ht="78" thickBot="1" x14ac:dyDescent="0.4">
      <c r="A14" s="21" t="s">
        <v>70</v>
      </c>
      <c r="B14" s="109"/>
      <c r="C14" s="102" t="s">
        <v>71</v>
      </c>
      <c r="D14" s="108" t="s">
        <v>76</v>
      </c>
      <c r="E14" s="107">
        <v>45028</v>
      </c>
      <c r="F14" s="106" t="s">
        <v>10</v>
      </c>
      <c r="G14" s="105">
        <v>45120</v>
      </c>
      <c r="H14" s="104" t="s">
        <v>153</v>
      </c>
      <c r="I14" s="102"/>
      <c r="J14" s="103" t="s">
        <v>62</v>
      </c>
      <c r="K14" s="75"/>
      <c r="L14" s="103" t="s">
        <v>94</v>
      </c>
      <c r="M14" s="102"/>
      <c r="N14" s="135"/>
      <c r="O14" s="43"/>
      <c r="P14" s="43"/>
      <c r="Q14" s="44"/>
      <c r="R14" s="44"/>
      <c r="S14" s="43"/>
      <c r="T14" s="42"/>
      <c r="U14" s="42"/>
      <c r="V14" s="45"/>
    </row>
    <row r="15" spans="1:25" ht="140" thickBot="1" x14ac:dyDescent="0.4">
      <c r="A15" s="21" t="s">
        <v>74</v>
      </c>
      <c r="B15" s="109"/>
      <c r="C15" s="102" t="s">
        <v>75</v>
      </c>
      <c r="D15" s="108" t="s">
        <v>77</v>
      </c>
      <c r="E15" s="107">
        <v>45022</v>
      </c>
      <c r="F15" s="106" t="s">
        <v>10</v>
      </c>
      <c r="G15" s="105">
        <v>45085</v>
      </c>
      <c r="H15" s="83" t="s">
        <v>154</v>
      </c>
      <c r="I15" s="102" t="s">
        <v>25</v>
      </c>
      <c r="J15" s="103" t="s">
        <v>62</v>
      </c>
      <c r="K15" s="75" t="s">
        <v>25</v>
      </c>
      <c r="L15" s="103" t="s">
        <v>93</v>
      </c>
      <c r="M15" s="102" t="s">
        <v>204</v>
      </c>
    </row>
    <row r="16" spans="1:25" ht="155.5" thickBot="1" x14ac:dyDescent="0.35">
      <c r="A16" s="21" t="s">
        <v>66</v>
      </c>
      <c r="B16" s="109"/>
      <c r="C16" s="102" t="s">
        <v>67</v>
      </c>
      <c r="D16" s="82" t="s">
        <v>68</v>
      </c>
      <c r="E16" s="81">
        <v>45014</v>
      </c>
      <c r="F16" s="82" t="s">
        <v>10</v>
      </c>
      <c r="G16" s="105">
        <v>45120</v>
      </c>
      <c r="H16" s="104" t="s">
        <v>200</v>
      </c>
      <c r="I16" s="102" t="s">
        <v>25</v>
      </c>
      <c r="J16" s="103" t="s">
        <v>62</v>
      </c>
      <c r="K16" s="75" t="s">
        <v>25</v>
      </c>
      <c r="L16" s="232" t="s">
        <v>202</v>
      </c>
      <c r="M16" s="102" t="s">
        <v>203</v>
      </c>
    </row>
    <row r="17" spans="1:13" ht="118" customHeight="1" thickBot="1" x14ac:dyDescent="0.35">
      <c r="A17" s="157" t="s">
        <v>51</v>
      </c>
      <c r="B17" s="156" t="s">
        <v>50</v>
      </c>
      <c r="C17" s="102" t="s">
        <v>57</v>
      </c>
      <c r="D17" s="16" t="s">
        <v>39</v>
      </c>
      <c r="E17" s="17">
        <v>44991</v>
      </c>
      <c r="F17" s="24" t="s">
        <v>10</v>
      </c>
      <c r="G17" s="17">
        <v>45240</v>
      </c>
      <c r="H17" s="210" t="s">
        <v>201</v>
      </c>
      <c r="I17" s="18"/>
      <c r="J17" s="116"/>
      <c r="K17" s="24"/>
      <c r="L17" s="20"/>
      <c r="M17" s="102"/>
    </row>
    <row r="18" spans="1:13" s="36" customFormat="1" ht="155.5" thickBot="1" x14ac:dyDescent="0.35">
      <c r="A18" s="21" t="s">
        <v>107</v>
      </c>
      <c r="B18" s="109" t="s">
        <v>11</v>
      </c>
      <c r="C18" s="102" t="s">
        <v>108</v>
      </c>
      <c r="D18" s="82" t="s">
        <v>15</v>
      </c>
      <c r="E18" s="81">
        <v>44963</v>
      </c>
      <c r="F18" s="82"/>
      <c r="G18" s="105">
        <v>45148</v>
      </c>
      <c r="H18" s="104" t="s">
        <v>139</v>
      </c>
      <c r="I18" s="102"/>
      <c r="J18" s="103" t="s">
        <v>62</v>
      </c>
      <c r="K18" s="75"/>
      <c r="L18" s="103"/>
      <c r="M18" s="102" t="s">
        <v>134</v>
      </c>
    </row>
    <row r="19" spans="1:13" s="36" customFormat="1" ht="264" thickBot="1" x14ac:dyDescent="0.35">
      <c r="A19" s="52" t="s">
        <v>40</v>
      </c>
      <c r="B19" s="101"/>
      <c r="C19" s="102" t="s">
        <v>41</v>
      </c>
      <c r="D19" s="80" t="s">
        <v>29</v>
      </c>
      <c r="E19" s="79">
        <v>44894</v>
      </c>
      <c r="F19" s="78" t="s">
        <v>10</v>
      </c>
      <c r="G19" s="105">
        <v>45148</v>
      </c>
      <c r="H19" s="104" t="s">
        <v>155</v>
      </c>
      <c r="I19" s="102" t="s">
        <v>79</v>
      </c>
      <c r="J19" s="103" t="s">
        <v>132</v>
      </c>
      <c r="K19" s="75">
        <v>44827</v>
      </c>
      <c r="L19" s="103" t="s">
        <v>80</v>
      </c>
      <c r="M19" s="102" t="s">
        <v>135</v>
      </c>
    </row>
    <row r="20" spans="1:13" s="36" customFormat="1" ht="217" x14ac:dyDescent="0.3">
      <c r="A20" s="21" t="s">
        <v>95</v>
      </c>
      <c r="B20" s="109"/>
      <c r="C20" s="102" t="s">
        <v>96</v>
      </c>
      <c r="D20" s="77"/>
      <c r="E20" s="81">
        <v>44832</v>
      </c>
      <c r="F20" s="82"/>
      <c r="G20" s="105">
        <v>45148</v>
      </c>
      <c r="H20" s="104" t="s">
        <v>156</v>
      </c>
      <c r="I20" s="102"/>
      <c r="J20" s="103" t="s">
        <v>89</v>
      </c>
      <c r="K20" s="75"/>
      <c r="L20" s="103"/>
      <c r="M20" s="102"/>
    </row>
    <row r="21" spans="1:13" ht="108.5" x14ac:dyDescent="0.3">
      <c r="A21" s="51" t="s">
        <v>42</v>
      </c>
      <c r="B21" s="101"/>
      <c r="C21" s="102" t="s">
        <v>82</v>
      </c>
      <c r="D21" s="80" t="s">
        <v>43</v>
      </c>
      <c r="E21" s="79">
        <v>44690</v>
      </c>
      <c r="F21" s="78" t="s">
        <v>10</v>
      </c>
      <c r="G21" s="105">
        <v>45148</v>
      </c>
      <c r="H21" s="104" t="s">
        <v>157</v>
      </c>
      <c r="I21" s="102" t="s">
        <v>88</v>
      </c>
      <c r="J21" s="103" t="s">
        <v>89</v>
      </c>
      <c r="K21" s="103" t="s">
        <v>89</v>
      </c>
      <c r="L21" s="103" t="s">
        <v>89</v>
      </c>
      <c r="M21" s="102"/>
    </row>
  </sheetData>
  <mergeCells count="3">
    <mergeCell ref="A1:C1"/>
    <mergeCell ref="A2:C2"/>
    <mergeCell ref="A3:B3"/>
  </mergeCells>
  <phoneticPr fontId="4" type="noConversion"/>
  <conditionalFormatting sqref="E11:E21">
    <cfRule type="cellIs" dxfId="13" priority="11" stopIfTrue="1" operator="equal">
      <formula>"Closed"</formula>
    </cfRule>
    <cfRule type="cellIs" dxfId="12" priority="12" stopIfTrue="1" operator="equal">
      <formula>"Live"</formula>
    </cfRule>
  </conditionalFormatting>
  <conditionalFormatting sqref="E9:F9">
    <cfRule type="cellIs" dxfId="11" priority="1" stopIfTrue="1" operator="equal">
      <formula>"Closed"</formula>
    </cfRule>
    <cfRule type="cellIs" dxfId="10" priority="2" stopIfTrue="1" operator="equal">
      <formula>"Live"</formula>
    </cfRule>
  </conditionalFormatting>
  <conditionalFormatting sqref="F4">
    <cfRule type="cellIs" dxfId="9" priority="5" stopIfTrue="1" operator="equal">
      <formula>"Closed"</formula>
    </cfRule>
    <cfRule type="cellIs" dxfId="8" priority="6" stopIfTrue="1" operator="equal">
      <formula>"Live"</formula>
    </cfRule>
  </conditionalFormatting>
  <conditionalFormatting sqref="F6">
    <cfRule type="cellIs" dxfId="7" priority="7" stopIfTrue="1" operator="equal">
      <formula>"Closed"</formula>
    </cfRule>
    <cfRule type="cellIs" dxfId="6" priority="8" stopIfTrue="1" operator="equal">
      <formula>"Live"</formula>
    </cfRule>
  </conditionalFormatting>
  <conditionalFormatting sqref="F11:F12">
    <cfRule type="cellIs" dxfId="5" priority="19" stopIfTrue="1" operator="equal">
      <formula>"Closed"</formula>
    </cfRule>
    <cfRule type="cellIs" dxfId="4" priority="20" stopIfTrue="1" operator="equal">
      <formula>"Live"</formula>
    </cfRule>
  </conditionalFormatting>
  <conditionalFormatting sqref="G17">
    <cfRule type="cellIs" dxfId="3" priority="9" stopIfTrue="1" operator="equal">
      <formula>"Closed"</formula>
    </cfRule>
    <cfRule type="cellIs" dxfId="2" priority="10" stopIfTrue="1" operator="equal">
      <formula>"Live"</formula>
    </cfRule>
  </conditionalFormatting>
  <conditionalFormatting sqref="S14">
    <cfRule type="containsText" dxfId="1" priority="29" operator="containsText" text="Y">
      <formula>NOT(ISERROR(SEARCH("Y",S14)))</formula>
    </cfRule>
    <cfRule type="containsText" dxfId="0" priority="30" operator="containsText" text="N">
      <formula>NOT(ISERROR(SEARCH("N",S14)))</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8" ma:contentTypeDescription="Create a new document." ma:contentTypeScope="" ma:versionID="71f06784f3c63f0c7a1877cf270e7499">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9426bbcef65ba2d64b0be89a8c4170ff"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5FAD91-1BCB-4009-AFFA-12824DDB7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70334920-B262-410C-999D-417F84282F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Anne Jackson</cp:lastModifiedBy>
  <dcterms:created xsi:type="dcterms:W3CDTF">2020-07-02T13:07:49Z</dcterms:created>
  <dcterms:modified xsi:type="dcterms:W3CDTF">2024-01-05T10:39:16Z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