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emserv-my.sharepoint.com/personal/anne_jackson_gemserv_com/Documents/Documents/H DRIVE/Anne H - working folder/IGT UNC AJ/Meetings/Workstream/2023/"/>
    </mc:Choice>
  </mc:AlternateContent>
  <xr:revisionPtr revIDLastSave="0" documentId="8_{45F21107-AA94-4127-A498-04959634A19D}" xr6:coauthVersionLast="47" xr6:coauthVersionMax="47" xr10:uidLastSave="{00000000-0000-0000-0000-000000000000}"/>
  <bookViews>
    <workbookView xWindow="-110" yWindow="-110" windowWidth="19420" windowHeight="11500" xr2:uid="{3CEE5C5E-1673-4D46-92D5-5817A9BB4C1B}"/>
  </bookViews>
  <sheets>
    <sheet name="Watch List" sheetId="1" r:id="rId1"/>
    <sheet name="IGT equivalent Mods" sheetId="4" r:id="rId2"/>
    <sheet name="Live Review Groups" sheetId="2" r:id="rId3"/>
    <sheet name="IGT UNC Impact Assessments" sheetId="6"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2" l="1"/>
  <c r="I10" i="1"/>
  <c r="I14" i="1"/>
</calcChain>
</file>

<file path=xl/sharedStrings.xml><?xml version="1.0" encoding="utf-8"?>
<sst xmlns="http://schemas.openxmlformats.org/spreadsheetml/2006/main" count="263" uniqueCount="131">
  <si>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</si>
  <si>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</si>
  <si>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</si>
  <si>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</si>
  <si>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</si>
  <si>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</si>
  <si>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</si>
  <si>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</si>
  <si>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</si>
  <si>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</si>
  <si>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</si>
  <si>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</si>
  <si>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</si>
  <si>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</si>
  <si>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</si>
  <si>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</si>
  <si>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</si>
  <si>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</si>
  <si>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</si>
  <si>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</si>
  <si>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</si>
  <si>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</si>
  <si>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</si>
  <si>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</si>
  <si>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</si>
  <si>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</si>
  <si>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</si>
  <si>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Awaiting Implementation</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</si>
  <si>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</si>
  <si>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</si>
  <si>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</si>
  <si>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</si>
  <si>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</si>
  <si>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</si>
  <si>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</si>
  <si>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</si>
  <si>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</si>
  <si>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</si>
  <si>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</si>
  <si>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</si>
  <si>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</si>
  <si>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</si>
  <si>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</si>
  <si>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Establishing/Amending a Gas Vacant
Site Process</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</si>
  <si>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</si>
  <si>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</si>
  <si>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</si>
  <si>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</si>
  <si>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</si>
  <si>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</si>
  <si>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</si>
  <si>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</si>
  <si>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</si>
  <si>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</si>
  <si>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</si>
  <si>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</si>
  <si>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</si>
  <si>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</si>
  <si>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</si>
  <si>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 xml:space="preserve">Awaiting Decision </t>
  </si>
  <si>
    <t>Ofgem Decision</t>
  </si>
  <si>
    <t>Additional Comments / Updates</t>
  </si>
  <si>
    <t>0831</t>
  </si>
  <si>
    <t>A</t>
  </si>
  <si>
    <t>0841</t>
  </si>
  <si>
    <t>Allocation of LDZ UIG to Shippers Based on a Straight Throughput Method</t>
  </si>
  <si>
    <t>Allocation of LDZ UIG to Shippers (Class 3 and 4) Based on a Straight Throughput Method</t>
  </si>
  <si>
    <t>The purpose of this Modification is to change the method by which unidentified gas (UIG) is allocated to Shippers from the current AUGE table of weighting factors to a throughput or universal allocation model.</t>
  </si>
  <si>
    <t>The purpose of this Modification is to remove the current AUGE process and create a permanent weighting table that encourages movement to Daily Metering, reduces levels of UIG and discourages risk premiums for customers.</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</si>
  <si>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</si>
  <si>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</si>
  <si>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</si>
  <si>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</si>
  <si>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</si>
  <si>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</si>
  <si>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</si>
  <si>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</si>
  <si>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</si>
  <si>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</si>
  <si>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</si>
  <si>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as at 03/04/2023</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</si>
  <si>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</si>
  <si>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</si>
  <si>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</si>
  <si>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</si>
  <si>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</si>
  <si>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</si>
  <si>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</si>
  <si>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</si>
  <si>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</si>
  <si>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</si>
  <si>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</si>
  <si>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</si>
  <si>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</si>
  <si>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</si>
  <si>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</si>
  <si>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</si>
  <si>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Implementation (est.01/11/2023)</t>
  </si>
  <si>
    <t xml:space="preserve"> Allocated to Workgroup </t>
  </si>
  <si>
    <t>Code &amp; Party Impact</t>
  </si>
  <si>
    <t>Modification Required (Non-Mirror)</t>
  </si>
  <si>
    <t>Jenny Rawlinson, BUUK</t>
  </si>
  <si>
    <t>Correct as of 02/06/2023</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</si>
  <si>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</si>
  <si>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</si>
  <si>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</si>
  <si>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The purpose of this Modification is to improve the ability of UNC Parties to fulfil their obligatio jointly to control and govern the CDSP on an economic and efficient basis (under UNC General Terms, Section D, 1.4.4), through the introduction of explicit requirements for efficiency, greater transparency of the Budget and revised governance processes.</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</si>
  <si>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</si>
  <si>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</si>
  <si>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Final Mod Report</t>
  </si>
  <si>
    <t>Out for representations</t>
  </si>
  <si>
    <t>This Modification will facilitate gas flow into the Total System via an Independent Gas Transporters (IGT) pipeline.</t>
  </si>
  <si>
    <t>0849</t>
  </si>
  <si>
    <t>Commercial Framework Review to Enable Hydrogen Blending</t>
  </si>
  <si>
    <t xml:space="preserve">n/a </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</si>
  <si>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</si>
  <si>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BUUK consideration…...</t>
  </si>
  <si>
    <t>April (Initial Consideration)</t>
  </si>
  <si>
    <t xml:space="preserve">WG initially considered the Modification during April 2023 meeting. The Proposer has indicated that they are happy to raise a Modification should there be an IGT/IGT UNC impact. The need for a Modificaiton is depenet on how the UNC Mod Proposer sees Shrinkage Expert Role impacting IGTs/IGT UNC. </t>
  </si>
  <si>
    <t xml:space="preserve">Proposer of UNC 0843 has indicated that they are keen to have the same obligations as the UNC with regards to Shrinkage. The UNC Modification Proposer has indicated that they are willing to raise a Modification to ensable this.  </t>
  </si>
  <si>
    <t>May (Initial Consideration)</t>
  </si>
  <si>
    <t xml:space="preserve">WG initially considered the Modification during May 2023 meeting. The UNC Modification Proposer and the Proposer of 0808 will discuss offline and engage with IGTs. Likely an impact but further informaiton needed, which will be considered at the June 2023 meeting. </t>
  </si>
  <si>
    <t xml:space="preserve">WG considered the Modification following presentation from the Proposer. The WG agreed that based on the information provided there would not be an impact on the IGT UNC and therefore an IGT UNC Modification was not seen as being needed at this time. </t>
  </si>
  <si>
    <t>No Impact</t>
  </si>
  <si>
    <t>N/A</t>
  </si>
  <si>
    <t>Reporting Valid Confirmed Theft of Gas into Central Systems and Reporting Suspected Theft to Suppliers</t>
  </si>
  <si>
    <t>Effective date</t>
  </si>
  <si>
    <t>Implemented</t>
  </si>
  <si>
    <t>0734</t>
  </si>
  <si>
    <t>IGT 166</t>
  </si>
  <si>
    <t>IGT 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</si>
</sst>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quot;£&quot;* #,##0.00_-;\-&quot;£&quot;* #,##0.00_-;_-&quot;£&quot;* &quot;-&quot;??_-;_-@_-"/>
  </numFmts>
  <fonts count="20"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sz val="11"/>
      <color theme="1"/>
      <name val="Arial"/>
      <family val="2"/>
    </font>
    <font>
      <b/>
      <sz val="12"/>
      <color theme="1"/>
      <name val="Arial"/>
      <family val="2"/>
      <charset val="204"/>
    </font>
    <font>
      <sz val="12"/>
      <color theme="1"/>
      <name val="Arial"/>
      <family val="2"/>
      <charset val="204"/>
    </font>
    <font>
      <sz val="12"/>
      <color theme="1"/>
      <name val="Calibri"/>
      <family val="2"/>
    </font>
    <font>
      <sz val="9"/>
      <color theme="1"/>
      <name val="Arial"/>
      <family val="2"/>
    </font>
    <font>
      <b/>
      <sz val="9"/>
      <color theme="1"/>
      <name val="Arial"/>
      <family val="2"/>
    </font>
    <font>
      <sz val="12"/>
      <color rgb="FFFF0000"/>
      <name val="Arial"/>
      <family val="2"/>
    </font>
    <font>
      <sz val="12"/>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s>
  <cellStyleXfs count="6">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cellStyleXfs>
  <cellXfs count="12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11" fillId="2" borderId="6"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15" fontId="0" fillId="0" borderId="0" xfId="0" applyNumberFormat="1" applyAlignment="1" applyProtection="1">
      <alignment horizontal="center" vertical="center" wrapText="1"/>
      <protection locked="0"/>
    </xf>
    <xf numFmtId="0" fontId="13" fillId="0" borderId="0" xfId="0" applyFont="1" applyAlignment="1">
      <alignment horizontal="center" vertical="center" wrapText="1"/>
    </xf>
    <xf numFmtId="0" fontId="0" fillId="0" borderId="0" xfId="0" applyAlignment="1" applyProtection="1">
      <alignment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4"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15" fontId="6" fillId="2" borderId="5" xfId="0" applyNumberFormat="1" applyFont="1" applyFill="1" applyBorder="1" applyAlignment="1">
      <alignment horizontal="left" vertical="center" wrapText="1"/>
    </xf>
    <xf numFmtId="0" fontId="10" fillId="2" borderId="0" xfId="0" applyFont="1" applyFill="1" applyAlignment="1">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21" xfId="1" applyFont="1" applyBorder="1" applyAlignment="1">
      <alignment horizontal="center" vertical="center" wrapText="1"/>
    </xf>
    <xf numFmtId="15" fontId="6" fillId="0" borderId="21" xfId="1" applyNumberFormat="1" applyFont="1" applyBorder="1" applyAlignment="1">
      <alignment horizontal="center" vertical="center" wrapText="1"/>
    </xf>
    <xf numFmtId="44" fontId="6" fillId="0" borderId="21" xfId="2" applyFont="1" applyBorder="1" applyAlignment="1">
      <alignment horizontal="center" vertical="center"/>
    </xf>
    <xf numFmtId="14" fontId="6" fillId="2" borderId="6"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15" fontId="6" fillId="3" borderId="5" xfId="0" applyNumberFormat="1" applyFont="1" applyFill="1" applyBorder="1" applyAlignment="1">
      <alignment horizontal="left" vertical="center" wrapText="1"/>
    </xf>
    <xf numFmtId="0" fontId="5" fillId="0" borderId="5" xfId="0" applyFont="1" applyBorder="1" applyAlignment="1">
      <alignment horizontal="center" vertical="center" wrapText="1"/>
    </xf>
    <xf numFmtId="0" fontId="10" fillId="0" borderId="18"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16" fillId="2" borderId="12" xfId="0" applyFont="1" applyFill="1" applyBorder="1" applyAlignment="1">
      <alignment horizontal="left" vertical="center"/>
    </xf>
    <xf numFmtId="0" fontId="10" fillId="2" borderId="0" xfId="0" applyFont="1" applyFill="1" applyAlignment="1">
      <alignment horizontal="left" vertical="center"/>
    </xf>
    <xf numFmtId="15" fontId="3" fillId="2"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6" xfId="0" applyFont="1" applyFill="1" applyBorder="1" applyAlignment="1" applyProtection="1">
      <alignment vertical="center" wrapText="1"/>
      <protection locked="0"/>
    </xf>
    <xf numFmtId="15" fontId="6" fillId="0" borderId="6"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0" xfId="0" applyFont="1" applyFill="1"/>
    <xf numFmtId="49" fontId="9" fillId="0" borderId="20" xfId="0" quotePrefix="1" applyNumberFormat="1" applyFont="1" applyFill="1" applyBorder="1" applyAlignment="1" applyProtection="1">
      <alignment horizontal="right" vertical="center" wrapText="1"/>
      <protection locked="0"/>
    </xf>
    <xf numFmtId="0" fontId="0" fillId="0" borderId="0" xfId="0" applyFill="1" applyProtection="1">
      <protection locked="0"/>
    </xf>
    <xf numFmtId="49" fontId="9" fillId="0" borderId="19" xfId="0" quotePrefix="1" applyNumberFormat="1" applyFont="1" applyFill="1" applyBorder="1" applyAlignment="1" applyProtection="1">
      <alignment horizontal="right" vertical="center" wrapText="1"/>
      <protection locked="0"/>
    </xf>
    <xf numFmtId="15" fontId="5" fillId="0" borderId="6" xfId="0" applyNumberFormat="1" applyFont="1" applyFill="1" applyBorder="1" applyAlignment="1">
      <alignment horizontal="center" vertical="center"/>
    </xf>
    <xf numFmtId="0" fontId="3" fillId="0" borderId="6" xfId="0" applyFont="1" applyFill="1" applyBorder="1" applyAlignment="1" applyProtection="1">
      <alignment horizontal="center" vertical="center" wrapText="1"/>
      <protection locked="0"/>
    </xf>
    <xf numFmtId="0" fontId="5" fillId="0" borderId="7"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19" fillId="0" borderId="0" xfId="0" applyFont="1" applyProtection="1">
      <protection locked="0"/>
    </xf>
    <xf numFmtId="0" fontId="18" fillId="0" borderId="0" xfId="0" applyFont="1" applyProtection="1">
      <protection locked="0"/>
    </xf>
    <xf numFmtId="14" fontId="3" fillId="2" borderId="6" xfId="0" applyNumberFormat="1" applyFont="1" applyFill="1" applyBorder="1" applyAlignment="1" applyProtection="1">
      <alignment vertical="center" wrapText="1"/>
      <protection locked="0"/>
    </xf>
    <xf numFmtId="15" fontId="3" fillId="2" borderId="5" xfId="0" applyNumberFormat="1"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14" fontId="5" fillId="2" borderId="6" xfId="0" applyNumberFormat="1" applyFont="1" applyFill="1" applyBorder="1" applyAlignment="1" applyProtection="1">
      <alignment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9" fontId="5" fillId="0" borderId="3" xfId="0" quotePrefix="1" applyNumberFormat="1" applyFont="1" applyBorder="1" applyAlignment="1" applyProtection="1">
      <alignment horizontal="right" vertical="center" wrapText="1"/>
      <protection locked="0"/>
    </xf>
    <xf numFmtId="0" fontId="3" fillId="0" borderId="5" xfId="0" applyFont="1" applyBorder="1" applyAlignment="1" applyProtection="1">
      <alignment vertical="center" wrapText="1"/>
      <protection locked="0"/>
    </xf>
    <xf numFmtId="0" fontId="3" fillId="0" borderId="4" xfId="0" applyFont="1" applyBorder="1" applyAlignment="1" applyProtection="1">
      <alignment horizontal="left" vertical="center" wrapText="1"/>
      <protection locked="0"/>
    </xf>
    <xf numFmtId="0" fontId="5" fillId="2" borderId="6" xfId="0" applyFont="1" applyFill="1" applyBorder="1" applyAlignment="1" applyProtection="1">
      <alignment vertical="center" wrapText="1"/>
      <protection locked="0"/>
    </xf>
    <xf numFmtId="15" fontId="3" fillId="2" borderId="6" xfId="0" applyNumberFormat="1" applyFont="1" applyFill="1" applyBorder="1" applyAlignment="1" applyProtection="1">
      <alignment horizontal="center" vertical="center" wrapText="1"/>
      <protection locked="0"/>
    </xf>
    <xf numFmtId="49" fontId="3" fillId="0" borderId="3" xfId="0" quotePrefix="1" applyNumberFormat="1" applyFont="1" applyBorder="1" applyAlignment="1" applyProtection="1">
      <alignment horizontal="right" vertical="center" wrapText="1"/>
      <protection locked="0"/>
    </xf>
    <xf numFmtId="0" fontId="5" fillId="2" borderId="0" xfId="0" applyFont="1" applyFill="1"/>
    <xf numFmtId="0" fontId="5" fillId="2" borderId="5" xfId="0" applyFont="1" applyFill="1" applyBorder="1" applyAlignment="1">
      <alignment horizontal="left" vertical="center" wrapText="1"/>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49" fontId="17" fillId="2" borderId="19" xfId="0" quotePrefix="1" applyNumberFormat="1" applyFont="1" applyFill="1" applyBorder="1" applyAlignment="1" applyProtection="1">
      <alignment horizontal="right" vertical="center" wrapText="1"/>
      <protection locked="0"/>
    </xf>
    <xf numFmtId="15" fontId="6" fillId="0" borderId="5" xfId="0" applyNumberFormat="1" applyFont="1" applyBorder="1" applyAlignment="1">
      <alignment horizontal="left" vertical="center" wrapText="1"/>
    </xf>
    <xf numFmtId="49" fontId="9" fillId="0" borderId="20" xfId="0" quotePrefix="1" applyNumberFormat="1" applyFont="1" applyBorder="1" applyAlignment="1" applyProtection="1">
      <alignment horizontal="right" vertical="center" wrapText="1"/>
      <protection locked="0"/>
    </xf>
    <xf numFmtId="15" fontId="17" fillId="0" borderId="6" xfId="1" applyNumberFormat="1" applyFont="1" applyBorder="1" applyAlignment="1">
      <alignment horizontal="center" vertical="center"/>
    </xf>
  </cellXfs>
  <cellStyles count="6">
    <cellStyle name="Currency 2" xfId="2" xr:uid="{96316496-A3E8-4F3E-ABEE-FA385A633721}"/>
    <cellStyle name="Currency 3" xfId="4" xr:uid="{3015ADBB-DAE1-4316-9B3F-9957A6A3F9A6}"/>
    <cellStyle name="Currency 4" xfId="5" xr:uid="{DC918BCF-C5C4-42AE-AA1E-BF823D219845}"/>
    <cellStyle name="Normal" xfId="0" builtinId="0"/>
    <cellStyle name="Normal 2" xfId="1" xr:uid="{30663FE8-1DAA-49DC-BDA6-0895AFE803F5}"/>
    <cellStyle name="Percent 2" xfId="3" xr:uid="{5353B152-62AF-4107-A67F-DAAB3B3B81FE}"/>
  </cellStyles>
  <dxfs count="31">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6"/>
  <sheetViews>
    <sheetView tabSelected="1" zoomScale="90" zoomScaleNormal="90" workbookViewId="0">
      <selection activeCell="C5" sqref="C5"/>
    </sheetView>
  </sheetViews>
  <sheetFormatPr defaultColWidth="8.81640625" defaultRowHeight="14" outlineLevelCol="1" x14ac:dyDescent="0.3"/>
  <cols>
    <col min="1" max="1" width="9" style="41" customWidth="1"/>
    <col min="2" max="2" width="2.36328125" style="41" bestFit="1" customWidth="1"/>
    <col min="3" max="3" width="24" style="41" customWidth="1"/>
    <col min="4" max="4" width="15.36328125" style="41" customWidth="1" outlineLevel="1"/>
    <col min="5" max="5" width="14.1796875" style="41" customWidth="1" outlineLevel="1"/>
    <col min="6" max="7" width="17.1796875" style="41" customWidth="1" outlineLevel="1"/>
    <col min="8" max="8" width="16.6328125" style="41" customWidth="1"/>
    <col min="9" max="9" width="16.1796875" style="41" customWidth="1"/>
    <col min="10" max="10" width="14.1796875" style="56" customWidth="1"/>
    <col min="11" max="11" width="26.08984375" style="56" customWidth="1" outlineLevel="1"/>
    <col min="12" max="12" width="73.1796875" style="41" customWidth="1"/>
    <col min="13" max="13" width="9" style="41" customWidth="1"/>
    <col min="14" max="14" width="63.81640625" style="41" bestFit="1" customWidth="1"/>
    <col min="15" max="16384" width="8.81640625" style="41"/>
  </cols>
  <sheetData>
    <row r="1" spans="1:23" s="31" customFormat="1" ht="23.5" customHeight="1" thickBot="1" x14ac:dyDescent="0.4">
      <c r="A1" s="75" t="s">
        <v>102</v>
      </c>
      <c r="B1" s="75"/>
      <c r="C1" s="76"/>
      <c r="J1" s="32"/>
      <c r="K1" s="57"/>
    </row>
    <row r="2" spans="1:23" ht="29" thickTop="1" thickBot="1" x14ac:dyDescent="0.35">
      <c r="A2" s="73" t="s">
        <v>0</v>
      </c>
      <c r="B2" s="74"/>
      <c r="C2" s="33" t="s">
        <v>1</v>
      </c>
      <c r="D2" s="34" t="s">
        <v>2</v>
      </c>
      <c r="E2" s="35" t="s">
        <v>3</v>
      </c>
      <c r="F2" s="36" t="s">
        <v>4</v>
      </c>
      <c r="G2" s="36" t="s">
        <v>5</v>
      </c>
      <c r="H2" s="37" t="s">
        <v>6</v>
      </c>
      <c r="I2" s="38" t="s">
        <v>7</v>
      </c>
      <c r="J2" s="38" t="s">
        <v>8</v>
      </c>
      <c r="K2" s="39" t="s">
        <v>9</v>
      </c>
      <c r="L2" s="40" t="s">
        <v>57</v>
      </c>
    </row>
    <row r="3" spans="1:23" s="42" customFormat="1" ht="168.5" thickBot="1" x14ac:dyDescent="0.35">
      <c r="A3" s="26" t="s">
        <v>91</v>
      </c>
      <c r="B3" s="27"/>
      <c r="C3" s="28" t="s">
        <v>92</v>
      </c>
      <c r="D3" s="21" t="s">
        <v>95</v>
      </c>
      <c r="E3" s="22">
        <v>45028</v>
      </c>
      <c r="F3" s="29" t="s">
        <v>10</v>
      </c>
      <c r="G3" s="69" t="s">
        <v>32</v>
      </c>
      <c r="H3" s="30" t="s">
        <v>98</v>
      </c>
      <c r="I3" s="23" t="s">
        <v>71</v>
      </c>
      <c r="J3" s="83">
        <v>45092</v>
      </c>
      <c r="K3" s="29" t="s">
        <v>95</v>
      </c>
      <c r="L3" s="25" t="s">
        <v>104</v>
      </c>
    </row>
    <row r="4" spans="1:23" s="42" customFormat="1" ht="100" customHeight="1" thickBot="1" x14ac:dyDescent="0.35">
      <c r="A4" s="26" t="s">
        <v>89</v>
      </c>
      <c r="B4" s="27"/>
      <c r="C4" s="28" t="s">
        <v>90</v>
      </c>
      <c r="D4" s="21" t="s">
        <v>95</v>
      </c>
      <c r="E4" s="22">
        <v>45028</v>
      </c>
      <c r="F4" s="29" t="s">
        <v>10</v>
      </c>
      <c r="G4" s="69" t="s">
        <v>32</v>
      </c>
      <c r="H4" s="30" t="s">
        <v>98</v>
      </c>
      <c r="I4" s="23" t="s">
        <v>71</v>
      </c>
      <c r="J4" s="83">
        <v>45092</v>
      </c>
      <c r="K4" s="29" t="s">
        <v>95</v>
      </c>
      <c r="L4" s="25" t="s">
        <v>103</v>
      </c>
    </row>
    <row r="5" spans="1:23" s="42" customFormat="1" ht="98.5" thickBot="1" x14ac:dyDescent="0.35">
      <c r="A5" s="26" t="s">
        <v>93</v>
      </c>
      <c r="B5" s="27"/>
      <c r="C5" s="120" t="s">
        <v>94</v>
      </c>
      <c r="D5" s="21" t="s">
        <v>96</v>
      </c>
      <c r="E5" s="22">
        <v>45022</v>
      </c>
      <c r="F5" s="29" t="s">
        <v>10</v>
      </c>
      <c r="G5" s="69" t="s">
        <v>14</v>
      </c>
      <c r="H5" s="30" t="s">
        <v>98</v>
      </c>
      <c r="I5" s="23" t="s">
        <v>71</v>
      </c>
      <c r="J5" s="83">
        <v>45127</v>
      </c>
      <c r="K5" s="29" t="s">
        <v>16</v>
      </c>
      <c r="L5" s="25" t="s">
        <v>105</v>
      </c>
    </row>
    <row r="6" spans="1:23" s="42" customFormat="1" ht="100" customHeight="1" thickBot="1" x14ac:dyDescent="0.35">
      <c r="A6" s="26" t="s">
        <v>85</v>
      </c>
      <c r="B6" s="27"/>
      <c r="C6" s="28" t="s">
        <v>86</v>
      </c>
      <c r="D6" s="21" t="s">
        <v>87</v>
      </c>
      <c r="E6" s="22">
        <v>45014</v>
      </c>
      <c r="F6" s="29" t="s">
        <v>10</v>
      </c>
      <c r="G6" s="69" t="s">
        <v>14</v>
      </c>
      <c r="H6" s="30" t="s">
        <v>98</v>
      </c>
      <c r="I6" s="23" t="s">
        <v>71</v>
      </c>
      <c r="J6" s="83">
        <v>45155</v>
      </c>
      <c r="K6" s="29" t="s">
        <v>16</v>
      </c>
      <c r="L6" s="25" t="s">
        <v>111</v>
      </c>
    </row>
    <row r="7" spans="1:23" s="42" customFormat="1" ht="94" customHeight="1" thickBot="1" x14ac:dyDescent="0.35">
      <c r="A7" s="26" t="s">
        <v>64</v>
      </c>
      <c r="B7" s="27"/>
      <c r="C7" s="28" t="s">
        <v>72</v>
      </c>
      <c r="D7" s="21" t="s">
        <v>44</v>
      </c>
      <c r="E7" s="22">
        <v>44988</v>
      </c>
      <c r="F7" s="29" t="s">
        <v>10</v>
      </c>
      <c r="G7" s="29" t="s">
        <v>84</v>
      </c>
      <c r="H7" s="30" t="s">
        <v>13</v>
      </c>
      <c r="I7" s="23" t="s">
        <v>71</v>
      </c>
      <c r="J7" s="24">
        <v>45127</v>
      </c>
      <c r="K7" s="45" t="s">
        <v>15</v>
      </c>
      <c r="L7" s="25" t="s">
        <v>106</v>
      </c>
    </row>
    <row r="8" spans="1:23" s="42" customFormat="1" ht="94" customHeight="1" thickBot="1" x14ac:dyDescent="0.35">
      <c r="A8" s="26" t="s">
        <v>62</v>
      </c>
      <c r="B8" s="27" t="s">
        <v>63</v>
      </c>
      <c r="C8" s="28" t="s">
        <v>66</v>
      </c>
      <c r="D8" s="21" t="s">
        <v>69</v>
      </c>
      <c r="E8" s="22">
        <v>44991</v>
      </c>
      <c r="F8" s="29" t="s">
        <v>70</v>
      </c>
      <c r="G8" s="29" t="s">
        <v>14</v>
      </c>
      <c r="H8" s="30" t="s">
        <v>13</v>
      </c>
      <c r="I8" s="23" t="s">
        <v>71</v>
      </c>
      <c r="J8" s="24">
        <v>45190</v>
      </c>
      <c r="K8" s="45" t="s">
        <v>15</v>
      </c>
      <c r="L8" s="25" t="s">
        <v>68</v>
      </c>
    </row>
    <row r="9" spans="1:23" s="42" customFormat="1" ht="94" customHeight="1" thickBot="1" x14ac:dyDescent="0.35">
      <c r="A9" s="26" t="s">
        <v>62</v>
      </c>
      <c r="B9" s="27"/>
      <c r="C9" s="28" t="s">
        <v>65</v>
      </c>
      <c r="D9" s="21" t="s">
        <v>24</v>
      </c>
      <c r="E9" s="22">
        <v>44873</v>
      </c>
      <c r="F9" s="29" t="s">
        <v>10</v>
      </c>
      <c r="G9" s="29" t="s">
        <v>14</v>
      </c>
      <c r="H9" s="30" t="s">
        <v>13</v>
      </c>
      <c r="I9" s="23" t="s">
        <v>71</v>
      </c>
      <c r="J9" s="24">
        <v>45190</v>
      </c>
      <c r="K9" s="45" t="s">
        <v>15</v>
      </c>
      <c r="L9" s="25" t="s">
        <v>67</v>
      </c>
    </row>
    <row r="10" spans="1:23" s="92" customFormat="1" ht="94" customHeight="1" thickBot="1" x14ac:dyDescent="0.35">
      <c r="A10" s="95" t="s">
        <v>40</v>
      </c>
      <c r="B10" s="84"/>
      <c r="C10" s="98" t="s">
        <v>43</v>
      </c>
      <c r="D10" s="86" t="s">
        <v>44</v>
      </c>
      <c r="E10" s="87">
        <v>44754</v>
      </c>
      <c r="F10" s="88" t="s">
        <v>10</v>
      </c>
      <c r="G10" s="88" t="s">
        <v>14</v>
      </c>
      <c r="H10" s="89" t="s">
        <v>13</v>
      </c>
      <c r="I10" s="90" t="str">
        <f>LOOKUP(H10,[1]Lookups!$A$3:$A$21,[1]Lookups!$B$3:$B$21)</f>
        <v>Report to Panel</v>
      </c>
      <c r="J10" s="96">
        <v>45127</v>
      </c>
      <c r="K10" s="88" t="s">
        <v>15</v>
      </c>
      <c r="L10" s="91" t="s">
        <v>81</v>
      </c>
    </row>
    <row r="11" spans="1:23" s="92" customFormat="1" ht="130.25" customHeight="1" thickBot="1" x14ac:dyDescent="0.35">
      <c r="A11" s="95" t="s">
        <v>39</v>
      </c>
      <c r="B11" s="84" t="s">
        <v>11</v>
      </c>
      <c r="C11" s="98" t="s">
        <v>41</v>
      </c>
      <c r="D11" s="86" t="s">
        <v>42</v>
      </c>
      <c r="E11" s="87">
        <v>44781</v>
      </c>
      <c r="F11" s="88" t="s">
        <v>10</v>
      </c>
      <c r="G11" s="88" t="s">
        <v>14</v>
      </c>
      <c r="H11" s="99" t="s">
        <v>110</v>
      </c>
      <c r="I11" s="100" t="s">
        <v>109</v>
      </c>
      <c r="J11" s="96">
        <v>45092</v>
      </c>
      <c r="K11" s="88" t="s">
        <v>16</v>
      </c>
      <c r="L11" s="91" t="s">
        <v>82</v>
      </c>
    </row>
    <row r="12" spans="1:23" s="94" customFormat="1" ht="84.5" thickBot="1" x14ac:dyDescent="0.4">
      <c r="A12" s="95" t="s">
        <v>29</v>
      </c>
      <c r="B12" s="84"/>
      <c r="C12" s="85" t="s">
        <v>30</v>
      </c>
      <c r="D12" s="86" t="s">
        <v>31</v>
      </c>
      <c r="E12" s="87">
        <v>44754</v>
      </c>
      <c r="F12" s="88" t="s">
        <v>10</v>
      </c>
      <c r="G12" s="88" t="s">
        <v>32</v>
      </c>
      <c r="H12" s="90" t="s">
        <v>59</v>
      </c>
      <c r="I12" s="90" t="s">
        <v>60</v>
      </c>
      <c r="J12" s="87">
        <v>44973</v>
      </c>
      <c r="K12" s="88" t="s">
        <v>33</v>
      </c>
      <c r="L12" s="91" t="s">
        <v>83</v>
      </c>
    </row>
    <row r="13" spans="1:23" s="94" customFormat="1" ht="119.5" customHeight="1" x14ac:dyDescent="0.35">
      <c r="A13" s="95" t="s">
        <v>37</v>
      </c>
      <c r="B13" s="84" t="s">
        <v>11</v>
      </c>
      <c r="C13" s="98" t="s">
        <v>38</v>
      </c>
      <c r="D13" s="86" t="s">
        <v>28</v>
      </c>
      <c r="E13" s="87">
        <v>44735</v>
      </c>
      <c r="F13" s="88" t="s">
        <v>10</v>
      </c>
      <c r="G13" s="88" t="s">
        <v>14</v>
      </c>
      <c r="H13" s="89" t="s">
        <v>27</v>
      </c>
      <c r="I13" s="90" t="s">
        <v>97</v>
      </c>
      <c r="J13" s="88" t="s">
        <v>25</v>
      </c>
      <c r="K13" s="88" t="s">
        <v>36</v>
      </c>
      <c r="L13" s="91" t="s">
        <v>56</v>
      </c>
    </row>
    <row r="14" spans="1:23" s="94" customFormat="1" ht="210" x14ac:dyDescent="0.35">
      <c r="A14" s="93" t="s">
        <v>51</v>
      </c>
      <c r="B14" s="84"/>
      <c r="C14" s="85" t="s">
        <v>107</v>
      </c>
      <c r="D14" s="86" t="s">
        <v>52</v>
      </c>
      <c r="E14" s="87">
        <v>44690</v>
      </c>
      <c r="F14" s="88" t="s">
        <v>10</v>
      </c>
      <c r="G14" s="88" t="s">
        <v>14</v>
      </c>
      <c r="H14" s="89" t="s">
        <v>13</v>
      </c>
      <c r="I14" s="90" t="str">
        <f>LOOKUP(H14,[1]Lookups!$A$3:$A$21,[1]Lookups!$B$3:$B$21)</f>
        <v>Report to Panel</v>
      </c>
      <c r="J14" s="96">
        <v>45155</v>
      </c>
      <c r="K14" s="97" t="s">
        <v>16</v>
      </c>
      <c r="L14" s="91" t="s">
        <v>108</v>
      </c>
    </row>
    <row r="16" spans="1:23" s="44" customFormat="1" ht="60" customHeight="1" x14ac:dyDescent="0.35">
      <c r="E16" s="49"/>
      <c r="F16" s="50"/>
      <c r="G16" s="60"/>
      <c r="H16" s="60"/>
      <c r="I16" s="60"/>
      <c r="J16" s="60"/>
      <c r="K16" s="61"/>
      <c r="L16"/>
      <c r="M16" s="51"/>
      <c r="N16" s="52"/>
      <c r="O16" s="51"/>
      <c r="P16" s="53"/>
      <c r="Q16" s="53"/>
      <c r="R16" s="54"/>
      <c r="S16" s="54"/>
      <c r="T16" s="53"/>
      <c r="U16" s="52"/>
      <c r="V16" s="52"/>
      <c r="W16" s="55"/>
    </row>
  </sheetData>
  <mergeCells count="2">
    <mergeCell ref="A2:B2"/>
    <mergeCell ref="A1:C1"/>
  </mergeCells>
  <phoneticPr fontId="4" type="noConversion"/>
  <conditionalFormatting sqref="E3:E14">
    <cfRule type="cellIs" dxfId="30" priority="1" stopIfTrue="1" operator="equal">
      <formula>"Closed"</formula>
    </cfRule>
    <cfRule type="cellIs" dxfId="29" priority="2" stopIfTrue="1" operator="equal">
      <formula>"Live"</formula>
    </cfRule>
  </conditionalFormatting>
  <conditionalFormatting sqref="F16">
    <cfRule type="cellIs" dxfId="28" priority="60" stopIfTrue="1" operator="equal">
      <formula>"Closed"</formula>
    </cfRule>
    <cfRule type="cellIs" dxfId="27" priority="61" stopIfTrue="1" operator="equal">
      <formula>"Live"</formula>
    </cfRule>
  </conditionalFormatting>
  <conditionalFormatting sqref="T16">
    <cfRule type="containsText" dxfId="26" priority="62" operator="containsText" text="Y">
      <formula>NOT(ISERROR(SEARCH("Y",T16)))</formula>
    </cfRule>
    <cfRule type="containsText" dxfId="25" priority="63" operator="containsText" text="N">
      <formula>NOT(ISERROR(SEARCH("N",T16)))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57"/>
  <sheetViews>
    <sheetView zoomScale="85" zoomScaleNormal="85" workbookViewId="0">
      <selection activeCell="G7" sqref="G7:G8"/>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7.08984375" style="10" hidden="1"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1.90625" style="10" customWidth="1"/>
    <col min="10" max="10" width="15.1796875" style="10" customWidth="1"/>
    <col min="11" max="11" width="17" style="10" customWidth="1"/>
    <col min="12" max="12" width="14.54296875" style="10" customWidth="1"/>
    <col min="13" max="13" width="71" style="10" customWidth="1"/>
    <col min="14" max="16384" width="8.81640625" style="10"/>
  </cols>
  <sheetData>
    <row r="1" spans="1:13" ht="14.5" thickBot="1" x14ac:dyDescent="0.35">
      <c r="A1" s="77" t="s">
        <v>102</v>
      </c>
      <c r="B1" s="77"/>
      <c r="C1" s="78"/>
    </row>
    <row r="2" spans="1:13" ht="29" thickTop="1" thickBot="1" x14ac:dyDescent="0.35">
      <c r="A2" s="4" t="s">
        <v>0</v>
      </c>
      <c r="B2" s="5"/>
      <c r="C2" s="5" t="s">
        <v>1</v>
      </c>
      <c r="D2" s="5" t="s">
        <v>2</v>
      </c>
      <c r="E2" s="5" t="s">
        <v>3</v>
      </c>
      <c r="F2" s="5" t="s">
        <v>17</v>
      </c>
      <c r="G2" s="5" t="s">
        <v>18</v>
      </c>
      <c r="H2" s="6" t="s">
        <v>19</v>
      </c>
      <c r="I2" s="7" t="s">
        <v>20</v>
      </c>
      <c r="J2" s="7" t="s">
        <v>21</v>
      </c>
      <c r="K2" s="7" t="s">
        <v>22</v>
      </c>
      <c r="L2" s="7" t="s">
        <v>19</v>
      </c>
      <c r="M2" s="8" t="s">
        <v>23</v>
      </c>
    </row>
    <row r="3" spans="1:13" s="117" customFormat="1" ht="42.5" thickBot="1" x14ac:dyDescent="0.35">
      <c r="A3" s="122" t="s">
        <v>93</v>
      </c>
      <c r="B3" s="121"/>
      <c r="C3" s="120" t="s">
        <v>94</v>
      </c>
      <c r="D3" s="114" t="s">
        <v>96</v>
      </c>
      <c r="E3" s="64">
        <v>45022</v>
      </c>
      <c r="F3" s="119" t="s">
        <v>13</v>
      </c>
      <c r="G3" s="62" t="s">
        <v>71</v>
      </c>
      <c r="H3" s="63">
        <v>45127</v>
      </c>
      <c r="I3" s="63" t="s">
        <v>130</v>
      </c>
      <c r="J3" s="119" t="s">
        <v>13</v>
      </c>
      <c r="K3" s="118" t="s">
        <v>71</v>
      </c>
      <c r="L3" s="119"/>
      <c r="M3" s="118"/>
    </row>
    <row r="4" spans="1:13" s="117" customFormat="1" ht="56" x14ac:dyDescent="0.3">
      <c r="A4" s="122" t="s">
        <v>128</v>
      </c>
      <c r="B4" s="121" t="s">
        <v>11</v>
      </c>
      <c r="C4" s="120" t="s">
        <v>125</v>
      </c>
      <c r="D4" s="114" t="s">
        <v>28</v>
      </c>
      <c r="E4" s="64">
        <v>44055</v>
      </c>
      <c r="F4" s="119" t="s">
        <v>127</v>
      </c>
      <c r="G4" s="62" t="s">
        <v>126</v>
      </c>
      <c r="H4" s="63">
        <v>45017</v>
      </c>
      <c r="I4" s="63" t="s">
        <v>129</v>
      </c>
      <c r="J4" s="119" t="s">
        <v>13</v>
      </c>
      <c r="K4" s="118" t="s">
        <v>71</v>
      </c>
      <c r="L4" s="119"/>
      <c r="M4" s="118"/>
    </row>
    <row r="1048557" spans="10:10" x14ac:dyDescent="0.3">
      <c r="J1048557" s="11"/>
    </row>
  </sheetData>
  <mergeCells count="1">
    <mergeCell ref="A1:C1"/>
  </mergeCells>
  <conditionalFormatting sqref="J1048557">
    <cfRule type="expression" dxfId="24" priority="66">
      <formula>$R1048557="Yes"</formula>
    </cfRule>
  </conditionalFormatting>
  <conditionalFormatting sqref="E3">
    <cfRule type="cellIs" dxfId="19" priority="3" stopIfTrue="1" operator="equal">
      <formula>"Closed"</formula>
    </cfRule>
    <cfRule type="cellIs" dxfId="18" priority="4" stopIfTrue="1" operator="equal">
      <formula>"Live"</formula>
    </cfRule>
  </conditionalFormatting>
  <conditionalFormatting sqref="E4">
    <cfRule type="cellIs" dxfId="17" priority="1" stopIfTrue="1" operator="equal">
      <formula>"Closed"</formula>
    </cfRule>
    <cfRule type="cellIs" dxfId="16" priority="2" stopIfTrue="1" operator="equal">
      <formula>"Live"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zoomScaleNormal="100" workbookViewId="0">
      <selection activeCell="K3" sqref="K3"/>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77" t="s">
        <v>102</v>
      </c>
      <c r="B1" s="77"/>
      <c r="C1" s="78"/>
    </row>
    <row r="2" spans="1:22" ht="29" thickTop="1" thickBot="1" x14ac:dyDescent="0.35">
      <c r="A2" s="1" t="s">
        <v>0</v>
      </c>
      <c r="B2" s="2"/>
      <c r="C2" s="2" t="s">
        <v>1</v>
      </c>
      <c r="D2" s="2" t="s">
        <v>2</v>
      </c>
      <c r="E2" s="2" t="s">
        <v>3</v>
      </c>
      <c r="F2" s="3" t="s">
        <v>4</v>
      </c>
      <c r="G2" s="3" t="s">
        <v>5</v>
      </c>
      <c r="H2" s="3" t="s">
        <v>6</v>
      </c>
      <c r="I2" s="3" t="s">
        <v>7</v>
      </c>
      <c r="J2" s="3" t="s">
        <v>8</v>
      </c>
      <c r="K2" s="2" t="s">
        <v>23</v>
      </c>
    </row>
    <row r="3" spans="1:22" s="15" customFormat="1" ht="56.5" thickTop="1" x14ac:dyDescent="0.35">
      <c r="A3" s="111" t="s">
        <v>112</v>
      </c>
      <c r="B3" s="110" t="s">
        <v>12</v>
      </c>
      <c r="C3" s="109" t="s">
        <v>113</v>
      </c>
      <c r="D3" s="109" t="s">
        <v>95</v>
      </c>
      <c r="E3" s="108">
        <v>45055</v>
      </c>
      <c r="F3" s="65" t="s">
        <v>26</v>
      </c>
      <c r="G3" s="65" t="s">
        <v>88</v>
      </c>
      <c r="H3" s="72" t="s">
        <v>98</v>
      </c>
      <c r="I3" s="64" t="s">
        <v>71</v>
      </c>
      <c r="J3" s="64">
        <v>45274</v>
      </c>
      <c r="K3" s="107" t="s">
        <v>115</v>
      </c>
      <c r="L3" s="12" t="s">
        <v>95</v>
      </c>
      <c r="M3" s="12" t="s">
        <v>114</v>
      </c>
      <c r="N3" s="12"/>
      <c r="O3" s="12"/>
      <c r="P3" s="12"/>
      <c r="Q3" s="12"/>
      <c r="R3" s="12"/>
      <c r="S3" s="12"/>
      <c r="T3" s="12"/>
      <c r="U3" s="12"/>
      <c r="V3" s="16"/>
    </row>
    <row r="4" spans="1:22" s="101" customFormat="1" ht="42" x14ac:dyDescent="0.35">
      <c r="A4" s="116" t="s">
        <v>53</v>
      </c>
      <c r="B4" s="113" t="s">
        <v>12</v>
      </c>
      <c r="C4" s="112" t="s">
        <v>54</v>
      </c>
      <c r="D4" s="112" t="s">
        <v>33</v>
      </c>
      <c r="E4" s="11">
        <v>44960</v>
      </c>
      <c r="F4" s="106" t="s">
        <v>26</v>
      </c>
      <c r="G4" s="106" t="s">
        <v>88</v>
      </c>
      <c r="H4" s="105" t="s">
        <v>13</v>
      </c>
      <c r="I4" s="104" t="s">
        <v>71</v>
      </c>
      <c r="J4" s="125">
        <v>45372</v>
      </c>
      <c r="K4" s="103" t="s">
        <v>55</v>
      </c>
      <c r="L4" s="10"/>
      <c r="M4" s="10"/>
      <c r="N4" s="10"/>
      <c r="O4" s="10"/>
      <c r="P4" s="10"/>
      <c r="Q4" s="10"/>
      <c r="R4" s="10"/>
      <c r="S4" s="10"/>
      <c r="T4" s="10"/>
      <c r="U4" s="10"/>
      <c r="V4" s="102"/>
    </row>
    <row r="5" spans="1:22" s="15" customFormat="1" ht="131.5" customHeight="1" x14ac:dyDescent="0.35">
      <c r="A5" s="20" t="s">
        <v>34</v>
      </c>
      <c r="B5" s="18" t="s">
        <v>12</v>
      </c>
      <c r="C5" s="19" t="s">
        <v>35</v>
      </c>
      <c r="D5" s="19" t="s">
        <v>36</v>
      </c>
      <c r="E5" s="14">
        <v>44743</v>
      </c>
      <c r="F5" s="13" t="s">
        <v>26</v>
      </c>
      <c r="G5" s="13" t="s">
        <v>14</v>
      </c>
      <c r="H5" s="13" t="s">
        <v>13</v>
      </c>
      <c r="I5" s="17" t="str">
        <f>LOOKUP(H5,[1]Lookups!$A$3:$A$21,[1]Lookups!$B$3:$B$21)</f>
        <v>Report to Panel</v>
      </c>
      <c r="J5" s="115">
        <v>45190</v>
      </c>
      <c r="K5" s="21" t="s">
        <v>48</v>
      </c>
      <c r="L5" s="12"/>
      <c r="M5" s="12"/>
      <c r="N5" s="12"/>
      <c r="O5" s="12"/>
      <c r="P5" s="12"/>
      <c r="Q5" s="12"/>
      <c r="R5" s="12"/>
      <c r="S5" s="12"/>
      <c r="T5" s="12"/>
      <c r="U5" s="12"/>
      <c r="V5" s="16"/>
    </row>
  </sheetData>
  <mergeCells count="1">
    <mergeCell ref="A1:C1"/>
  </mergeCells>
  <conditionalFormatting sqref="E3:E5">
    <cfRule type="cellIs" dxfId="15" priority="30" stopIfTrue="1" operator="equal">
      <formula>"Closed"</formula>
    </cfRule>
    <cfRule type="cellIs" dxfId="14" priority="31" stopIfTrue="1" operator="equal">
      <formula>"Live"</formula>
    </cfRule>
  </conditionalFormatting>
  <conditionalFormatting sqref="J3:J5">
    <cfRule type="expression" dxfId="13" priority="34">
      <formula>$U3="Yes"</formula>
    </cfRule>
  </conditionalFormatting>
  <conditionalFormatting sqref="I3:I4">
    <cfRule type="expression" dxfId="12" priority="1">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V10"/>
  <sheetViews>
    <sheetView zoomScaleNormal="100" workbookViewId="0">
      <selection activeCell="D13" sqref="D13"/>
    </sheetView>
  </sheetViews>
  <sheetFormatPr defaultColWidth="8.81640625" defaultRowHeight="14" outlineLevelCol="1" x14ac:dyDescent="0.3"/>
  <cols>
    <col min="1" max="1" width="9" style="41" customWidth="1"/>
    <col min="2" max="2" width="2.36328125" style="41" bestFit="1" customWidth="1"/>
    <col min="3" max="3" width="31.6328125" style="41" customWidth="1"/>
    <col min="4" max="4" width="15.36328125" style="41" customWidth="1" outlineLevel="1"/>
    <col min="5" max="5" width="14.1796875" style="41" customWidth="1" outlineLevel="1"/>
    <col min="6" max="6" width="17.1796875" style="41" customWidth="1" outlineLevel="1"/>
    <col min="7" max="7" width="15.6328125" style="41" customWidth="1"/>
    <col min="8" max="8" width="73.1796875" style="41" customWidth="1"/>
    <col min="9" max="9" width="24.36328125" style="41" customWidth="1"/>
    <col min="10" max="10" width="49.36328125" style="41" customWidth="1"/>
    <col min="11" max="11" width="20.08984375" style="41" customWidth="1"/>
    <col min="12" max="12" width="28.90625" style="41" customWidth="1"/>
    <col min="13" max="13" width="73.1796875" style="41" customWidth="1"/>
    <col min="14" max="16384" width="8.81640625" style="41"/>
  </cols>
  <sheetData>
    <row r="1" spans="1:22" s="59" customFormat="1" ht="23.5" customHeight="1" x14ac:dyDescent="0.35">
      <c r="A1" s="82" t="s">
        <v>76</v>
      </c>
      <c r="B1" s="82"/>
      <c r="C1" s="82"/>
    </row>
    <row r="2" spans="1:22" s="59" customFormat="1" ht="23.5" customHeight="1" thickBot="1" x14ac:dyDescent="0.4">
      <c r="A2" s="79" t="s">
        <v>80</v>
      </c>
      <c r="B2" s="80"/>
      <c r="C2" s="81"/>
    </row>
    <row r="3" spans="1:22" ht="29" thickTop="1" thickBot="1" x14ac:dyDescent="0.35">
      <c r="A3" s="73" t="s">
        <v>0</v>
      </c>
      <c r="B3" s="74"/>
      <c r="C3" s="33" t="s">
        <v>1</v>
      </c>
      <c r="D3" s="34" t="s">
        <v>2</v>
      </c>
      <c r="E3" s="35" t="s">
        <v>3</v>
      </c>
      <c r="F3" s="36" t="s">
        <v>4</v>
      </c>
      <c r="G3" s="40" t="s">
        <v>73</v>
      </c>
      <c r="H3" s="40" t="s">
        <v>75</v>
      </c>
      <c r="I3" s="40" t="s">
        <v>74</v>
      </c>
      <c r="J3" s="40" t="s">
        <v>77</v>
      </c>
      <c r="K3" s="40" t="s">
        <v>78</v>
      </c>
      <c r="L3" s="40" t="s">
        <v>79</v>
      </c>
      <c r="M3" s="40" t="s">
        <v>61</v>
      </c>
    </row>
    <row r="4" spans="1:22" ht="42.5" thickBot="1" x14ac:dyDescent="0.35">
      <c r="A4" s="26" t="s">
        <v>91</v>
      </c>
      <c r="B4" s="27"/>
      <c r="C4" s="28" t="s">
        <v>92</v>
      </c>
      <c r="D4" s="66" t="s">
        <v>95</v>
      </c>
      <c r="E4" s="67">
        <v>45028</v>
      </c>
      <c r="F4" s="68" t="s">
        <v>10</v>
      </c>
      <c r="G4" s="71"/>
      <c r="H4" s="70" t="s">
        <v>116</v>
      </c>
      <c r="I4" s="70"/>
      <c r="J4" s="70"/>
      <c r="K4" s="71"/>
      <c r="L4" s="70"/>
      <c r="M4" s="70"/>
    </row>
    <row r="5" spans="1:22" s="44" customFormat="1" ht="60" customHeight="1" thickBot="1" x14ac:dyDescent="0.4">
      <c r="A5" s="26" t="s">
        <v>89</v>
      </c>
      <c r="B5" s="27"/>
      <c r="C5" s="28" t="s">
        <v>90</v>
      </c>
      <c r="D5" s="66" t="s">
        <v>95</v>
      </c>
      <c r="E5" s="67">
        <v>45028</v>
      </c>
      <c r="F5" s="68" t="s">
        <v>10</v>
      </c>
      <c r="G5" s="71"/>
      <c r="H5" s="70" t="s">
        <v>116</v>
      </c>
      <c r="I5" s="70"/>
      <c r="J5" s="70"/>
      <c r="K5" s="71"/>
      <c r="L5" s="70"/>
      <c r="M5" s="70"/>
      <c r="N5" s="51"/>
      <c r="O5" s="53"/>
      <c r="P5" s="53"/>
      <c r="Q5" s="54"/>
      <c r="R5" s="54"/>
      <c r="S5" s="53"/>
      <c r="T5" s="52"/>
      <c r="U5" s="52"/>
      <c r="V5" s="55"/>
    </row>
    <row r="6" spans="1:22" ht="56.5" thickBot="1" x14ac:dyDescent="0.35">
      <c r="A6" s="26" t="s">
        <v>93</v>
      </c>
      <c r="B6" s="27"/>
      <c r="C6" s="28" t="s">
        <v>94</v>
      </c>
      <c r="D6" s="66" t="s">
        <v>96</v>
      </c>
      <c r="E6" s="67">
        <v>45022</v>
      </c>
      <c r="F6" s="68" t="s">
        <v>10</v>
      </c>
      <c r="G6" s="71" t="s">
        <v>117</v>
      </c>
      <c r="H6" s="70" t="s">
        <v>118</v>
      </c>
      <c r="I6" s="70" t="s">
        <v>25</v>
      </c>
      <c r="J6" s="70" t="s">
        <v>25</v>
      </c>
      <c r="K6" s="71" t="s">
        <v>25</v>
      </c>
      <c r="L6" s="70" t="s">
        <v>25</v>
      </c>
      <c r="M6" s="70" t="s">
        <v>119</v>
      </c>
    </row>
    <row r="7" spans="1:22" ht="56.5" thickBot="1" x14ac:dyDescent="0.35">
      <c r="A7" s="26" t="s">
        <v>85</v>
      </c>
      <c r="B7" s="27"/>
      <c r="C7" s="28" t="s">
        <v>86</v>
      </c>
      <c r="D7" s="29" t="s">
        <v>87</v>
      </c>
      <c r="E7" s="22">
        <v>45014</v>
      </c>
      <c r="F7" s="29" t="s">
        <v>10</v>
      </c>
      <c r="G7" s="71" t="s">
        <v>120</v>
      </c>
      <c r="H7" s="70" t="s">
        <v>121</v>
      </c>
      <c r="I7" s="70" t="s">
        <v>25</v>
      </c>
      <c r="J7" s="70" t="s">
        <v>25</v>
      </c>
      <c r="K7" s="71" t="s">
        <v>25</v>
      </c>
      <c r="L7" s="70" t="s">
        <v>25</v>
      </c>
      <c r="M7" s="70"/>
    </row>
    <row r="8" spans="1:22" s="42" customFormat="1" ht="150" customHeight="1" thickBot="1" x14ac:dyDescent="0.35">
      <c r="A8" s="26" t="s">
        <v>49</v>
      </c>
      <c r="B8" s="27"/>
      <c r="C8" s="28" t="s">
        <v>50</v>
      </c>
      <c r="D8" s="21" t="s">
        <v>31</v>
      </c>
      <c r="E8" s="22">
        <v>44894</v>
      </c>
      <c r="F8" s="29" t="s">
        <v>10</v>
      </c>
      <c r="G8" s="58">
        <v>44827</v>
      </c>
      <c r="H8" s="25" t="s">
        <v>58</v>
      </c>
      <c r="I8" s="25" t="s">
        <v>99</v>
      </c>
      <c r="J8" s="25" t="s">
        <v>100</v>
      </c>
      <c r="K8" s="58">
        <v>44827</v>
      </c>
      <c r="L8" s="25" t="s">
        <v>101</v>
      </c>
      <c r="M8" s="25"/>
    </row>
    <row r="9" spans="1:22" s="42" customFormat="1" ht="157.5" customHeight="1" x14ac:dyDescent="0.3">
      <c r="A9" s="26" t="s">
        <v>46</v>
      </c>
      <c r="B9" s="27" t="s">
        <v>45</v>
      </c>
      <c r="C9" s="28" t="s">
        <v>47</v>
      </c>
      <c r="D9" s="21" t="s">
        <v>31</v>
      </c>
      <c r="E9" s="22">
        <v>44805</v>
      </c>
      <c r="F9" s="29" t="s">
        <v>10</v>
      </c>
      <c r="G9" s="58">
        <v>44827</v>
      </c>
      <c r="H9" s="25" t="s">
        <v>58</v>
      </c>
      <c r="I9" s="25" t="s">
        <v>99</v>
      </c>
      <c r="J9" s="25" t="s">
        <v>100</v>
      </c>
      <c r="K9" s="58">
        <v>44827</v>
      </c>
      <c r="L9" s="25" t="s">
        <v>101</v>
      </c>
      <c r="M9" s="25"/>
    </row>
    <row r="10" spans="1:22" ht="56" x14ac:dyDescent="0.3">
      <c r="A10" s="124" t="s">
        <v>51</v>
      </c>
      <c r="B10" s="46"/>
      <c r="C10" s="47" t="s">
        <v>107</v>
      </c>
      <c r="D10" s="48" t="s">
        <v>52</v>
      </c>
      <c r="E10" s="14">
        <v>44690</v>
      </c>
      <c r="F10" s="13" t="s">
        <v>10</v>
      </c>
      <c r="G10" s="123">
        <v>45057</v>
      </c>
      <c r="H10" s="43" t="s">
        <v>122</v>
      </c>
      <c r="I10" s="43" t="s">
        <v>123</v>
      </c>
      <c r="J10" s="43" t="s">
        <v>124</v>
      </c>
      <c r="K10" s="43" t="s">
        <v>124</v>
      </c>
      <c r="L10" s="43" t="s">
        <v>124</v>
      </c>
      <c r="M10" s="43" t="s">
        <v>124</v>
      </c>
    </row>
  </sheetData>
  <mergeCells count="3">
    <mergeCell ref="A1:C1"/>
    <mergeCell ref="A2:C2"/>
    <mergeCell ref="A3:B3"/>
  </mergeCells>
  <conditionalFormatting sqref="S5">
    <cfRule type="containsText" dxfId="11" priority="11" operator="containsText" text="Y">
      <formula>NOT(ISERROR(SEARCH("Y",S5)))</formula>
    </cfRule>
    <cfRule type="containsText" dxfId="10" priority="12" operator="containsText" text="N">
      <formula>NOT(ISERROR(SEARCH("N",S5)))</formula>
    </cfRule>
  </conditionalFormatting>
  <conditionalFormatting sqref="E4">
    <cfRule type="cellIs" dxfId="9" priority="9" stopIfTrue="1" operator="equal">
      <formula>"Closed"</formula>
    </cfRule>
    <cfRule type="cellIs" dxfId="8" priority="10" stopIfTrue="1" operator="equal">
      <formula>"Live"</formula>
    </cfRule>
  </conditionalFormatting>
  <conditionalFormatting sqref="E5">
    <cfRule type="cellIs" dxfId="7" priority="7" stopIfTrue="1" operator="equal">
      <formula>"Closed"</formula>
    </cfRule>
    <cfRule type="cellIs" dxfId="6" priority="8" stopIfTrue="1" operator="equal">
      <formula>"Live"</formula>
    </cfRule>
  </conditionalFormatting>
  <conditionalFormatting sqref="E6:E7">
    <cfRule type="cellIs" dxfId="5" priority="5" stopIfTrue="1" operator="equal">
      <formula>"Closed"</formula>
    </cfRule>
    <cfRule type="cellIs" dxfId="4" priority="6" stopIfTrue="1" operator="equal">
      <formula>"Live"</formula>
    </cfRule>
  </conditionalFormatting>
  <conditionalFormatting sqref="E10">
    <cfRule type="cellIs" dxfId="3" priority="3" stopIfTrue="1" operator="equal">
      <formula>"Closed"</formula>
    </cfRule>
    <cfRule type="cellIs" dxfId="2" priority="4" stopIfTrue="1" operator="equal">
      <formula>"Live"</formula>
    </cfRule>
  </conditionalFormatting>
  <conditionalFormatting sqref="E8:E9">
    <cfRule type="cellIs" dxfId="1" priority="1" stopIfTrue="1" operator="equal">
      <formula>"Closed"</formula>
    </cfRule>
    <cfRule type="cellIs" dxfId="0" priority="2" stopIfTrue="1" operator="equal">
      <formula>"Live"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purl.org/dc/terms/"/>
    <ds:schemaRef ds:uri="http://www.w3.org/XML/1998/namespace"/>
    <ds:schemaRef ds:uri="d5e8df70-7ba7-462a-92bc-0eb2af61e599"/>
    <ds:schemaRef ds:uri="45b145c3-dbb9-4688-9b7f-e659acfa9075"/>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Anne Jackson</cp:lastModifiedBy>
  <dcterms:created xsi:type="dcterms:W3CDTF">2020-07-02T13:07:49Z</dcterms:created>
  <dcterms:modified xsi:type="dcterms:W3CDTF">2023-06-02T14:49:19Z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