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gemserv-my.sharepoint.com/personal/talia_lattimore_gemserv_com/Documents/Desktop/"/>
    </mc:Choice>
  </mc:AlternateContent>
  <xr:revisionPtr revIDLastSave="0" documentId="8_{397EFD02-B6F1-4F02-AA7A-C23BD213002C}" xr6:coauthVersionLast="47" xr6:coauthVersionMax="47" xr10:uidLastSave="{00000000-0000-0000-0000-000000000000}"/>
  <bookViews>
    <workbookView xWindow="-110" yWindow="-110" windowWidth="19420" windowHeight="11500" xr2:uid="{3CEE5C5E-1673-4D46-92D5-5817A9BB4C1B}"/>
  </bookViews>
  <sheets>
    <sheet name="Watch List" sheetId="1" r:id="rId1"/>
    <sheet name="IGT equivalent Mods" sheetId="4" r:id="rId2"/>
    <sheet name="Live Review Groups" sheetId="2" r:id="rId3"/>
    <sheet name="IGT UNC Impact Assessments " sheetId="5"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 r="I10" i="1"/>
  <c r="I14" i="1"/>
  <c r="I11" i="1"/>
  <c r="I5" i="2"/>
</calcChain>
</file>

<file path=xl/sharedStrings.xml><?xml version="1.0" encoding="utf-8"?>
<sst xmlns="http://schemas.openxmlformats.org/spreadsheetml/2006/main" count="232" uniqueCount="121">
  <si>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</si>
  <si>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</si>
  <si>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</si>
  <si>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</si>
  <si>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</si>
  <si>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</si>
  <si>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</si>
  <si>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</si>
  <si>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</si>
  <si>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</si>
  <si>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</si>
  <si>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</si>
  <si>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</si>
  <si>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</si>
  <si>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</si>
  <si>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</si>
  <si>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</si>
  <si>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</si>
  <si>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</si>
  <si>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</si>
  <si>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</si>
  <si>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</si>
  <si>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</si>
  <si>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</si>
  <si>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</si>
  <si>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</si>
  <si>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</si>
  <si>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0799</t>
  </si>
  <si>
    <t>UNC arrangements for the H100 Fife project (100% hydrogen)</t>
  </si>
  <si>
    <t>Scotland Gas
Networks plc</t>
  </si>
  <si>
    <t>Awaiting Implementation</t>
  </si>
  <si>
    <t>Implementation</t>
  </si>
  <si>
    <t>SEFE Energy Limited</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</si>
  <si>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</si>
  <si>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</si>
  <si>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</si>
  <si>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</si>
  <si>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</si>
  <si>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</si>
  <si>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</si>
  <si>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</si>
  <si>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</si>
  <si>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</si>
  <si>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 xml:space="preserve"> - </t>
  </si>
  <si>
    <t>0816</t>
  </si>
  <si>
    <t>0819</t>
  </si>
  <si>
    <t>Update to AQ Correction Processes</t>
  </si>
  <si>
    <t>E.ON Next</t>
  </si>
  <si>
    <t>Establishing/Amending a Gas Vacant
Site Process</t>
  </si>
  <si>
    <t>British Gas</t>
  </si>
  <si>
    <t>U</t>
  </si>
  <si>
    <t xml:space="preserve">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could set industry precedent for the use of hydrogen. The July Panel have recommended implementation and the modification now awaits Ofgem decision.
Related DSC Change: XRN 5298. </t>
  </si>
  <si>
    <t>0822</t>
  </si>
  <si>
    <t>Reform of Gas Demand Side Response Arrangements</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</si>
  <si>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</si>
  <si>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0833</t>
  </si>
  <si>
    <t>Enabling Demand Side Response (DSR) Market Offers to be made by Non-Trading System Transactions</t>
  </si>
  <si>
    <t>0828</t>
  </si>
  <si>
    <t>Introduction of an Independent Shrinkage Expert</t>
  </si>
  <si>
    <t>OVO</t>
  </si>
  <si>
    <t>0808</t>
  </si>
  <si>
    <t>Revers Compression</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</si>
  <si>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</si>
  <si>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</si>
  <si>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</si>
  <si>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</si>
  <si>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 xml:space="preserve">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t>
  </si>
  <si>
    <t>Correct as of 02/03/2023</t>
  </si>
  <si>
    <t>IGT UNC Workgroup Update / Current Status</t>
  </si>
  <si>
    <t>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t>
  </si>
  <si>
    <t xml:space="preserve">Awaiting Decision </t>
  </si>
  <si>
    <t>Ofgem Decision</t>
  </si>
  <si>
    <t xml:space="preserve">To lower greenhouse gas emissions, increase the robustness of RIIO-GD2 incentivisation, and
reduce end-consumer costs. Panel is requested to investigate the introduction of a new role
to the UNC: the Independent Shrinkage Expert (ISE). The request should also investigate
what activities the ISE would be responsible for such as the production of the Shrinkage and
Leakage Model (SLM), how the National Leakage Tests (NLT) are updated/replaces through
innovation, including development of principles of impartiality, emissions reduction, and with
the aim of identifying best outcomes for end-consumers. </t>
  </si>
  <si>
    <t>Additional Comments / Updates</t>
  </si>
  <si>
    <t>0831</t>
  </si>
  <si>
    <t>A</t>
  </si>
  <si>
    <t>0841</t>
  </si>
  <si>
    <t>Allocation of LDZ UIG to Shippers Based on a Straight Throughput Method</t>
  </si>
  <si>
    <t>Allocation of LDZ UIG to Shippers (Class 3 and 4) Based on a Straight Throughput Method</t>
  </si>
  <si>
    <t>The purpose of this Modification is to change the method by which unidentified gas (UIG) is allocated to Shippers from the current AUGE table of weighting factors to a throughput or universal allocation model.</t>
  </si>
  <si>
    <t>The purpose of this Modification is to remove the current AUGE process and create a permanent weighting table that encourages movement to Daily Metering, reduces levels of UIG and discourages risk premiums for customers.</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</si>
  <si>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</si>
  <si>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</si>
  <si>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</si>
  <si>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</si>
  <si>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</si>
  <si>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</si>
  <si>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</si>
  <si>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</si>
  <si>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</si>
  <si>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</si>
  <si>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</si>
  <si>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as at 03/04/2023</t>
  </si>
  <si>
    <t xml:space="preserve">This Modification seeks to provide Shippers with the ability to effectively manage their Settlement Performance Obligations and Transportation Costs for Vacant sites. Report due to be taken to Panel in May 2023. This Modification was amended on 27th February 2023. </t>
  </si>
  <si>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t>
  </si>
  <si>
    <t xml:space="preserve">This modification is likely to be relevant to and include the IGT sites within a Shippers' portfolio, however the solution will be effected through the UNC and an IGT UNC modification is unlikely.
This Modification was recommended for Implementation on 16th February 2023. With Ofgem for decision. </t>
  </si>
  <si>
    <t>Correct as of 03/04/2023</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</si>
  <si>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</si>
  <si>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</si>
  <si>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</si>
  <si>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</si>
  <si>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</si>
  <si>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</si>
  <si>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</si>
  <si>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</si>
  <si>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</si>
  <si>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</si>
  <si>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</si>
  <si>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</si>
  <si>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</si>
  <si>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The purpose of this Modification is to expand the scope of the Demand Side Response (DSR)
arrangements (as set out in the UNC) to enable the establishment of direct contractual
arrangements between National Gas Transmission (NGT) and individual Consumers for the
voluntary reduction of their gas demand. </t>
  </si>
  <si>
    <t>This Modification, raised as an output from Request 0835R, seeks to:
• Extend eligibility to participate in gas DSR to Class 2 Consumers;
• Amend the determination of the quantity of demand reduction under a DSR Option;
• Enable DSR Option Offers to specify a maximum number of days on which the DSR
Option could be exercised and incorporate this into the NGT assessment process for DSR
Options;
• Clarify the obligations of a User if a DSR Option is exercised;
• Provide greater optionality for Users and Consumers in the DSR Options tender process;
and
• Enable National Gas Transmission (NGT) to procure DSR Options that may be exercised
with a 5-day lead-time.</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</si>
  <si>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</si>
  <si>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 xml:space="preserve">The purpose of this Modification is to improve the ability of UNC Parties to fulfil their obligatio jointly to control and govern the CDSP on an economic and efficient basis (under UNC General Terms, Section D, 1.4.4), through the introduction of explicit requirements for efficiency, greater transparency of the Budget and revised governance processes.
Amended on 11th April 2023. </t>
  </si>
  <si>
    <t>Implementation (est.01/11/2023)</t>
  </si>
  <si>
    <t xml:space="preserve"> Allocated to Workgroup </t>
  </si>
  <si>
    <t xml:space="preserve">Clarification of the requirements when gas can flow to a Distribution Network (DN) from an Independent Gas Transporter (IGT) as well as from a DN to an IGT, such as through reverse compression with zero net flow into or out of the DN.Proposer, Tim Davis, JB and DM to discuss the Modification amendments offline.
</t>
  </si>
  <si>
    <t>Withdrawn</t>
  </si>
  <si>
    <t>Code &amp; Party Impact</t>
  </si>
  <si>
    <t>Modification Required (Non-Mirror)</t>
  </si>
  <si>
    <t>Jenny Rawlinson, BUUK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</si>
</sst>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6" formatCode="_-&quot;£&quot;* #,##0.00_-;\-&quot;£&quot;* #,##0.00_-;_-&quot;£&quot;* &quot;-&quot;??_-;_-@_-"/>
  </numFmts>
  <fonts count="21"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1"/>
      <color rgb="FFC00000"/>
      <name val="Calibri"/>
      <family val="2"/>
      <scheme val="minor"/>
    </font>
    <font>
      <sz val="12"/>
      <color theme="1"/>
      <name val="Arial"/>
      <family val="2"/>
    </font>
    <font>
      <b/>
      <sz val="11"/>
      <color theme="1"/>
      <name val="Arial"/>
      <family val="2"/>
    </font>
    <font>
      <sz val="11"/>
      <color theme="1"/>
      <name val="Arial"/>
    </font>
    <font>
      <b/>
      <sz val="12"/>
      <color theme="1"/>
      <name val="Arial"/>
      <family val="2"/>
      <charset val="204"/>
    </font>
    <font>
      <sz val="12"/>
      <color theme="1"/>
      <name val="Arial"/>
      <family val="2"/>
      <charset val="204"/>
    </font>
    <font>
      <sz val="12"/>
      <color theme="1"/>
      <name val="Calibri"/>
      <family val="2"/>
    </font>
    <font>
      <sz val="9"/>
      <color theme="1"/>
      <name val="Arial"/>
      <family val="2"/>
    </font>
    <font>
      <b/>
      <sz val="9"/>
      <color theme="1"/>
      <name val="Arial"/>
      <family val="2"/>
    </font>
    <font>
      <sz val="11"/>
      <color rgb="FFC00000"/>
      <name val="Arial"/>
    </font>
    <font>
      <sz val="12"/>
      <color rgb="FFC00000"/>
      <name val="Calibri"/>
    </font>
    <font>
      <sz val="12"/>
      <color theme="1"/>
      <name val="Calibri"/>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2">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s>
  <cellStyleXfs count="5">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cellStyleXfs>
  <cellXfs count="104">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9" fillId="0" borderId="0" xfId="0" applyFont="1" applyProtection="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10" fillId="2" borderId="1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1" fillId="0" borderId="0" xfId="0" applyFont="1" applyAlignment="1">
      <alignment vertical="center"/>
    </xf>
    <xf numFmtId="0" fontId="11" fillId="0" borderId="0" xfId="0" applyFont="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0" fillId="0" borderId="0" xfId="0" applyProtection="1">
      <protection locked="0"/>
    </xf>
    <xf numFmtId="0" fontId="12" fillId="2" borderId="6" xfId="0" applyFont="1" applyFill="1" applyBorder="1" applyAlignment="1" applyProtection="1">
      <alignment horizontal="center" vertical="center" wrapText="1"/>
      <protection locked="0"/>
    </xf>
    <xf numFmtId="49" fontId="10" fillId="2" borderId="20" xfId="0" quotePrefix="1" applyNumberFormat="1" applyFont="1" applyFill="1" applyBorder="1" applyAlignment="1" applyProtection="1">
      <alignment horizontal="right" vertical="center" wrapText="1"/>
      <protection locked="0"/>
    </xf>
    <xf numFmtId="0" fontId="6" fillId="0" borderId="5" xfId="0" quotePrefix="1" applyFont="1" applyBorder="1" applyAlignment="1">
      <alignment horizontal="righ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3" fillId="0" borderId="0" xfId="0" applyFont="1" applyAlignment="1" applyProtection="1">
      <alignment horizontal="center" vertical="center"/>
      <protection locked="0"/>
    </xf>
    <xf numFmtId="15" fontId="0" fillId="0" borderId="0" xfId="0" applyNumberFormat="1"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applyAlignment="1" applyProtection="1">
      <alignment vertical="center" wrapText="1"/>
      <protection locked="0"/>
    </xf>
    <xf numFmtId="0" fontId="13"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14" fontId="14" fillId="0" borderId="0" xfId="0" applyNumberFormat="1" applyFont="1" applyAlignment="1" applyProtection="1">
      <alignment horizontal="center" vertical="center" wrapText="1"/>
      <protection locked="0"/>
    </xf>
    <xf numFmtId="0" fontId="15" fillId="0" borderId="0" xfId="0" applyFont="1" applyProtection="1">
      <protection locked="0"/>
    </xf>
    <xf numFmtId="0" fontId="6" fillId="0" borderId="0" xfId="0" applyFont="1" applyAlignment="1">
      <alignment horizontal="center" vertical="center"/>
    </xf>
    <xf numFmtId="0" fontId="11" fillId="0" borderId="12" xfId="0" applyFont="1" applyBorder="1" applyAlignment="1">
      <alignment horizontal="center" vertical="center"/>
    </xf>
    <xf numFmtId="15" fontId="6" fillId="2" borderId="5" xfId="0" applyNumberFormat="1" applyFont="1" applyFill="1" applyBorder="1" applyAlignment="1">
      <alignment horizontal="left" vertical="center" wrapText="1"/>
    </xf>
    <xf numFmtId="0" fontId="11" fillId="2" borderId="0" xfId="0" applyFont="1" applyFill="1" applyAlignment="1">
      <alignment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15" fontId="5" fillId="2" borderId="6" xfId="0" applyNumberFormat="1" applyFont="1" applyFill="1" applyBorder="1" applyAlignment="1">
      <alignment horizontal="center" vertical="center"/>
    </xf>
    <xf numFmtId="15" fontId="5" fillId="2" borderId="6"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vertical="center" wrapText="1"/>
      <protection locked="0"/>
    </xf>
    <xf numFmtId="15" fontId="12" fillId="0" borderId="6" xfId="0" applyNumberFormat="1" applyFont="1" applyBorder="1" applyAlignment="1" applyProtection="1">
      <alignment horizontal="center" vertical="center" wrapText="1"/>
      <protection locked="0"/>
    </xf>
    <xf numFmtId="0" fontId="18" fillId="0" borderId="0" xfId="0" applyFont="1"/>
    <xf numFmtId="0" fontId="19" fillId="0" borderId="0" xfId="0" applyFont="1" applyProtection="1">
      <protection locked="0"/>
    </xf>
    <xf numFmtId="49" fontId="12" fillId="0" borderId="3" xfId="0" quotePrefix="1" applyNumberFormat="1" applyFont="1" applyBorder="1" applyAlignment="1" applyProtection="1">
      <alignment horizontal="right" vertical="center" wrapText="1"/>
      <protection locked="0"/>
    </xf>
    <xf numFmtId="0" fontId="12" fillId="0" borderId="0" xfId="0" applyFont="1"/>
    <xf numFmtId="0" fontId="20" fillId="0" borderId="0" xfId="0" applyFont="1" applyProtection="1">
      <protection locked="0"/>
    </xf>
    <xf numFmtId="0" fontId="5" fillId="0" borderId="21" xfId="1" applyFont="1" applyBorder="1" applyAlignment="1">
      <alignment horizontal="center" vertical="center" wrapText="1"/>
    </xf>
    <xf numFmtId="44" fontId="5" fillId="0" borderId="21" xfId="2" applyFont="1" applyBorder="1" applyAlignment="1">
      <alignment horizontal="center" vertical="center" wrapText="1"/>
    </xf>
    <xf numFmtId="15" fontId="5" fillId="0" borderId="21" xfId="1" applyNumberFormat="1" applyFont="1" applyBorder="1" applyAlignment="1">
      <alignment horizontal="center" vertical="center" wrapText="1"/>
    </xf>
    <xf numFmtId="0" fontId="11" fillId="0" borderId="18" xfId="0" applyFont="1" applyBorder="1" applyAlignment="1">
      <alignment horizontal="center"/>
    </xf>
    <xf numFmtId="0" fontId="11" fillId="0" borderId="16" xfId="0" applyFont="1" applyBorder="1" applyAlignment="1">
      <alignment horizontal="center"/>
    </xf>
    <xf numFmtId="0" fontId="11" fillId="0" borderId="0" xfId="0" applyFont="1" applyAlignment="1">
      <alignment horizontal="left" vertical="center"/>
    </xf>
    <xf numFmtId="0" fontId="11"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6" fillId="2" borderId="0" xfId="0" applyFont="1" applyFill="1" applyAlignment="1">
      <alignment horizontal="left" vertical="center"/>
    </xf>
    <xf numFmtId="0" fontId="17" fillId="2" borderId="0" xfId="0" applyFont="1" applyFill="1" applyAlignment="1">
      <alignment horizontal="left" vertical="center"/>
    </xf>
    <xf numFmtId="0" fontId="17" fillId="2" borderId="12" xfId="0" applyFont="1" applyFill="1" applyBorder="1" applyAlignment="1">
      <alignment horizontal="left" vertical="center"/>
    </xf>
    <xf numFmtId="0" fontId="11" fillId="2" borderId="0" xfId="0" applyFont="1" applyFill="1" applyAlignment="1">
      <alignment horizontal="left" vertical="center"/>
    </xf>
    <xf numFmtId="0" fontId="6" fillId="0" borderId="21" xfId="1" applyFont="1" applyBorder="1" applyAlignment="1">
      <alignment horizontal="center" vertical="center" wrapText="1"/>
    </xf>
    <xf numFmtId="15" fontId="6" fillId="0" borderId="21" xfId="1" applyNumberFormat="1" applyFont="1" applyBorder="1" applyAlignment="1">
      <alignment horizontal="center" vertical="center" wrapText="1"/>
    </xf>
    <xf numFmtId="44" fontId="6" fillId="0" borderId="21" xfId="2" applyFont="1" applyBorder="1" applyAlignment="1">
      <alignment horizontal="center" vertical="center"/>
    </xf>
    <xf numFmtId="0" fontId="6" fillId="0" borderId="21" xfId="1" applyFont="1" applyBorder="1" applyAlignment="1">
      <alignment horizontal="center" vertical="center"/>
    </xf>
    <xf numFmtId="0" fontId="6" fillId="0" borderId="6" xfId="1" applyFont="1" applyBorder="1" applyAlignment="1">
      <alignment horizontal="center" vertical="center" wrapText="1"/>
    </xf>
    <xf numFmtId="14" fontId="6" fillId="2" borderId="6" xfId="0" applyNumberFormat="1" applyFont="1" applyFill="1" applyBorder="1" applyAlignment="1" applyProtection="1">
      <alignment horizontal="center" vertical="center" wrapText="1"/>
      <protection locked="0"/>
    </xf>
    <xf numFmtId="0" fontId="0" fillId="0" borderId="0" xfId="0" applyFont="1" applyProtection="1">
      <protection locked="0"/>
    </xf>
    <xf numFmtId="0" fontId="6" fillId="3" borderId="5" xfId="0" applyFont="1" applyFill="1" applyBorder="1" applyAlignment="1">
      <alignment horizontal="left" vertical="center" wrapText="1"/>
    </xf>
    <xf numFmtId="15" fontId="6" fillId="3" borderId="5" xfId="0" applyNumberFormat="1" applyFont="1" applyFill="1" applyBorder="1" applyAlignment="1">
      <alignment horizontal="left" vertical="center" wrapText="1"/>
    </xf>
    <xf numFmtId="0" fontId="5" fillId="0" borderId="5" xfId="0" applyFont="1" applyBorder="1" applyAlignment="1">
      <alignment horizontal="center" vertical="center" wrapText="1"/>
    </xf>
  </cellXfs>
  <cellStyles count="5">
    <cellStyle name="Currency 2" xfId="2" xr:uid="{96316496-A3E8-4F3E-ABEE-FA385A633721}"/>
    <cellStyle name="Currency 3" xfId="4" xr:uid="{3015ADBB-DAE1-4316-9B3F-9957A6A3F9A6}"/>
    <cellStyle name="Normal" xfId="0" builtinId="0"/>
    <cellStyle name="Normal 2" xfId="1" xr:uid="{30663FE8-1DAA-49DC-BDA6-0895AFE803F5}"/>
    <cellStyle name="Percent 2" xfId="3" xr:uid="{5353B152-62AF-4107-A67F-DAAB3B3B81FE}"/>
  </cellStyles>
  <dxfs count="24">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mserv.sharepoint.com/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7"/>
  <sheetViews>
    <sheetView tabSelected="1" topLeftCell="A13" zoomScale="90" zoomScaleNormal="90" workbookViewId="0">
      <selection activeCell="H15" sqref="H15"/>
    </sheetView>
  </sheetViews>
  <sheetFormatPr defaultColWidth="8.81640625" defaultRowHeight="14" outlineLevelCol="1" x14ac:dyDescent="0.3"/>
  <cols>
    <col min="1" max="1" width="9" style="43" customWidth="1"/>
    <col min="2" max="2" width="2.36328125" style="43" bestFit="1" customWidth="1"/>
    <col min="3" max="3" width="24" style="43" customWidth="1"/>
    <col min="4" max="4" width="15.36328125" style="43" customWidth="1" outlineLevel="1"/>
    <col min="5" max="5" width="14.1796875" style="43" customWidth="1" outlineLevel="1"/>
    <col min="6" max="7" width="17.1796875" style="43" customWidth="1" outlineLevel="1"/>
    <col min="8" max="8" width="16.6328125" style="43" customWidth="1"/>
    <col min="9" max="9" width="16.1796875" style="43" customWidth="1"/>
    <col min="10" max="10" width="14.1796875" style="61" customWidth="1"/>
    <col min="11" max="11" width="26.08984375" style="61" customWidth="1" outlineLevel="1"/>
    <col min="12" max="12" width="73.1796875" style="43" customWidth="1"/>
    <col min="13" max="13" width="9" style="43" customWidth="1"/>
    <col min="14" max="14" width="63.81640625" style="43" bestFit="1" customWidth="1"/>
    <col min="15" max="16384" width="8.81640625" style="43"/>
  </cols>
  <sheetData>
    <row r="1" spans="1:14" s="33" customFormat="1" ht="23.5" customHeight="1" thickBot="1" x14ac:dyDescent="0.4">
      <c r="A1" s="86" t="s">
        <v>96</v>
      </c>
      <c r="B1" s="86"/>
      <c r="C1" s="87"/>
      <c r="J1" s="34"/>
      <c r="K1" s="62"/>
    </row>
    <row r="2" spans="1:14" ht="29" thickTop="1" thickBot="1" x14ac:dyDescent="0.35">
      <c r="A2" s="84" t="s">
        <v>0</v>
      </c>
      <c r="B2" s="85"/>
      <c r="C2" s="35" t="s">
        <v>1</v>
      </c>
      <c r="D2" s="36" t="s">
        <v>2</v>
      </c>
      <c r="E2" s="37" t="s">
        <v>3</v>
      </c>
      <c r="F2" s="38" t="s">
        <v>4</v>
      </c>
      <c r="G2" s="38" t="s">
        <v>5</v>
      </c>
      <c r="H2" s="39" t="s">
        <v>6</v>
      </c>
      <c r="I2" s="40" t="s">
        <v>7</v>
      </c>
      <c r="J2" s="40" t="s">
        <v>8</v>
      </c>
      <c r="K2" s="41" t="s">
        <v>9</v>
      </c>
      <c r="L2" s="42" t="s">
        <v>68</v>
      </c>
    </row>
    <row r="3" spans="1:14" s="44" customFormat="1" ht="224.5" thickBot="1" x14ac:dyDescent="0.35">
      <c r="A3" s="27" t="s">
        <v>104</v>
      </c>
      <c r="B3" s="28"/>
      <c r="C3" s="29" t="s">
        <v>105</v>
      </c>
      <c r="D3" s="94" t="s">
        <v>108</v>
      </c>
      <c r="E3" s="95">
        <v>45028</v>
      </c>
      <c r="F3" s="96" t="s">
        <v>10</v>
      </c>
      <c r="G3" s="97" t="s">
        <v>36</v>
      </c>
      <c r="H3" s="82" t="s">
        <v>115</v>
      </c>
      <c r="I3" s="81" t="s">
        <v>83</v>
      </c>
      <c r="J3" s="83">
        <v>45092</v>
      </c>
      <c r="K3" s="98" t="s">
        <v>108</v>
      </c>
      <c r="L3" s="26" t="s">
        <v>111</v>
      </c>
    </row>
    <row r="4" spans="1:14" s="44" customFormat="1" ht="98.5" thickBot="1" x14ac:dyDescent="0.35">
      <c r="A4" s="27" t="s">
        <v>102</v>
      </c>
      <c r="B4" s="28"/>
      <c r="C4" s="29" t="s">
        <v>103</v>
      </c>
      <c r="D4" s="94" t="s">
        <v>108</v>
      </c>
      <c r="E4" s="95">
        <v>45028</v>
      </c>
      <c r="F4" s="96" t="s">
        <v>10</v>
      </c>
      <c r="G4" s="97" t="s">
        <v>36</v>
      </c>
      <c r="H4" s="82" t="s">
        <v>115</v>
      </c>
      <c r="I4" s="81" t="s">
        <v>83</v>
      </c>
      <c r="J4" s="83">
        <v>45092</v>
      </c>
      <c r="K4" s="98" t="s">
        <v>108</v>
      </c>
      <c r="L4" s="26" t="s">
        <v>110</v>
      </c>
    </row>
    <row r="5" spans="1:14" s="44" customFormat="1" ht="98.5" thickBot="1" x14ac:dyDescent="0.35">
      <c r="A5" s="27" t="s">
        <v>106</v>
      </c>
      <c r="B5" s="28"/>
      <c r="C5" s="29" t="s">
        <v>107</v>
      </c>
      <c r="D5" s="94" t="s">
        <v>109</v>
      </c>
      <c r="E5" s="95">
        <v>45022</v>
      </c>
      <c r="F5" s="96" t="s">
        <v>10</v>
      </c>
      <c r="G5" s="97" t="s">
        <v>14</v>
      </c>
      <c r="H5" s="82" t="s">
        <v>115</v>
      </c>
      <c r="I5" s="81" t="s">
        <v>83</v>
      </c>
      <c r="J5" s="83">
        <v>45127</v>
      </c>
      <c r="K5" s="94" t="s">
        <v>16</v>
      </c>
      <c r="L5" s="26" t="s">
        <v>112</v>
      </c>
    </row>
    <row r="6" spans="1:14" s="44" customFormat="1" ht="56.5" thickBot="1" x14ac:dyDescent="0.35">
      <c r="A6" s="27" t="s">
        <v>98</v>
      </c>
      <c r="B6" s="28"/>
      <c r="C6" s="29" t="s">
        <v>99</v>
      </c>
      <c r="D6" s="30" t="s">
        <v>100</v>
      </c>
      <c r="E6" s="22">
        <v>45014</v>
      </c>
      <c r="F6" s="30" t="s">
        <v>10</v>
      </c>
      <c r="G6" s="99" t="s">
        <v>14</v>
      </c>
      <c r="H6" s="68" t="s">
        <v>115</v>
      </c>
      <c r="I6" s="69" t="s">
        <v>83</v>
      </c>
      <c r="J6" s="70">
        <v>45155</v>
      </c>
      <c r="K6" s="30" t="s">
        <v>16</v>
      </c>
      <c r="L6" s="26"/>
    </row>
    <row r="7" spans="1:14" s="44" customFormat="1" ht="100" customHeight="1" thickBot="1" x14ac:dyDescent="0.35">
      <c r="A7" s="27" t="s">
        <v>76</v>
      </c>
      <c r="B7" s="28"/>
      <c r="C7" s="29" t="s">
        <v>84</v>
      </c>
      <c r="D7" s="21" t="s">
        <v>49</v>
      </c>
      <c r="E7" s="22">
        <v>44988</v>
      </c>
      <c r="F7" s="30" t="s">
        <v>10</v>
      </c>
      <c r="G7" s="99" t="s">
        <v>97</v>
      </c>
      <c r="H7" s="31" t="s">
        <v>13</v>
      </c>
      <c r="I7" s="24" t="s">
        <v>83</v>
      </c>
      <c r="J7" s="70">
        <v>45127</v>
      </c>
      <c r="K7" s="30" t="s">
        <v>15</v>
      </c>
      <c r="L7" s="26" t="s">
        <v>113</v>
      </c>
    </row>
    <row r="8" spans="1:14" s="44" customFormat="1" ht="94" customHeight="1" thickBot="1" x14ac:dyDescent="0.35">
      <c r="A8" s="27" t="s">
        <v>74</v>
      </c>
      <c r="B8" s="28" t="s">
        <v>75</v>
      </c>
      <c r="C8" s="29" t="s">
        <v>78</v>
      </c>
      <c r="D8" s="21" t="s">
        <v>81</v>
      </c>
      <c r="E8" s="22">
        <v>44991</v>
      </c>
      <c r="F8" s="30" t="s">
        <v>82</v>
      </c>
      <c r="G8" s="30" t="s">
        <v>14</v>
      </c>
      <c r="H8" s="31" t="s">
        <v>13</v>
      </c>
      <c r="I8" s="24" t="s">
        <v>83</v>
      </c>
      <c r="J8" s="25">
        <v>45190</v>
      </c>
      <c r="K8" s="47" t="s">
        <v>15</v>
      </c>
      <c r="L8" s="26" t="s">
        <v>80</v>
      </c>
    </row>
    <row r="9" spans="1:14" s="44" customFormat="1" ht="94" customHeight="1" thickBot="1" x14ac:dyDescent="0.35">
      <c r="A9" s="27" t="s">
        <v>74</v>
      </c>
      <c r="B9" s="28"/>
      <c r="C9" s="29" t="s">
        <v>77</v>
      </c>
      <c r="D9" s="21" t="s">
        <v>24</v>
      </c>
      <c r="E9" s="22">
        <v>44873</v>
      </c>
      <c r="F9" s="30" t="s">
        <v>10</v>
      </c>
      <c r="G9" s="30" t="s">
        <v>14</v>
      </c>
      <c r="H9" s="31" t="s">
        <v>13</v>
      </c>
      <c r="I9" s="24" t="s">
        <v>83</v>
      </c>
      <c r="J9" s="25">
        <v>45190</v>
      </c>
      <c r="K9" s="47" t="s">
        <v>15</v>
      </c>
      <c r="L9" s="26" t="s">
        <v>79</v>
      </c>
    </row>
    <row r="10" spans="1:14" s="44" customFormat="1" ht="94" customHeight="1" thickBot="1" x14ac:dyDescent="0.35">
      <c r="A10" s="27" t="s">
        <v>45</v>
      </c>
      <c r="B10" s="28"/>
      <c r="C10" s="29" t="s">
        <v>48</v>
      </c>
      <c r="D10" s="21" t="s">
        <v>49</v>
      </c>
      <c r="E10" s="22">
        <v>44754</v>
      </c>
      <c r="F10" s="30" t="s">
        <v>10</v>
      </c>
      <c r="G10" s="30" t="s">
        <v>14</v>
      </c>
      <c r="H10" s="31" t="s">
        <v>13</v>
      </c>
      <c r="I10" s="24" t="str">
        <f>LOOKUP(H10,[1]Lookups!$A$3:$A$21,[1]Lookups!$B$3:$B$21)</f>
        <v>Report to Panel</v>
      </c>
      <c r="J10" s="25">
        <v>45064</v>
      </c>
      <c r="K10" s="30" t="s">
        <v>15</v>
      </c>
      <c r="L10" s="26" t="s">
        <v>93</v>
      </c>
    </row>
    <row r="11" spans="1:14" s="44" customFormat="1" ht="130.25" customHeight="1" thickBot="1" x14ac:dyDescent="0.35">
      <c r="A11" s="27" t="s">
        <v>44</v>
      </c>
      <c r="B11" s="28" t="s">
        <v>11</v>
      </c>
      <c r="C11" s="29" t="s">
        <v>46</v>
      </c>
      <c r="D11" s="21" t="s">
        <v>47</v>
      </c>
      <c r="E11" s="22">
        <v>44781</v>
      </c>
      <c r="F11" s="30" t="s">
        <v>10</v>
      </c>
      <c r="G11" s="30" t="s">
        <v>14</v>
      </c>
      <c r="H11" s="31" t="s">
        <v>13</v>
      </c>
      <c r="I11" s="24" t="str">
        <f>LOOKUP(H11,[1]Lookups!$A$3:$A$21,[1]Lookups!$B$3:$B$21)</f>
        <v>Report to Panel</v>
      </c>
      <c r="J11" s="25">
        <v>45064</v>
      </c>
      <c r="K11" s="30" t="s">
        <v>16</v>
      </c>
      <c r="L11" s="26" t="s">
        <v>94</v>
      </c>
    </row>
    <row r="12" spans="1:14" s="100" customFormat="1" ht="84.5" thickBot="1" x14ac:dyDescent="0.4">
      <c r="A12" s="27" t="s">
        <v>33</v>
      </c>
      <c r="B12" s="28"/>
      <c r="C12" s="29" t="s">
        <v>34</v>
      </c>
      <c r="D12" s="21" t="s">
        <v>35</v>
      </c>
      <c r="E12" s="22">
        <v>44754</v>
      </c>
      <c r="F12" s="30" t="s">
        <v>10</v>
      </c>
      <c r="G12" s="30" t="s">
        <v>36</v>
      </c>
      <c r="H12" s="24" t="s">
        <v>70</v>
      </c>
      <c r="I12" s="24" t="s">
        <v>71</v>
      </c>
      <c r="J12" s="22">
        <v>44973</v>
      </c>
      <c r="K12" s="30" t="s">
        <v>37</v>
      </c>
      <c r="L12" s="45" t="s">
        <v>95</v>
      </c>
    </row>
    <row r="13" spans="1:14" s="46" customFormat="1" ht="119.5" customHeight="1" x14ac:dyDescent="0.35">
      <c r="A13" s="27" t="s">
        <v>41</v>
      </c>
      <c r="B13" s="28" t="s">
        <v>11</v>
      </c>
      <c r="C13" s="29" t="s">
        <v>42</v>
      </c>
      <c r="D13" s="21" t="s">
        <v>32</v>
      </c>
      <c r="E13" s="22">
        <v>44735</v>
      </c>
      <c r="F13" s="30" t="s">
        <v>10</v>
      </c>
      <c r="G13" s="30" t="s">
        <v>14</v>
      </c>
      <c r="H13" s="32" t="s">
        <v>30</v>
      </c>
      <c r="I13" s="17" t="s">
        <v>114</v>
      </c>
      <c r="J13" s="30" t="s">
        <v>25</v>
      </c>
      <c r="K13" s="30" t="s">
        <v>40</v>
      </c>
      <c r="L13" s="26" t="s">
        <v>66</v>
      </c>
    </row>
    <row r="14" spans="1:14" s="46" customFormat="1" ht="168.5" customHeight="1" x14ac:dyDescent="0.35">
      <c r="A14" s="48" t="s">
        <v>60</v>
      </c>
      <c r="B14" s="28"/>
      <c r="C14" s="29" t="s">
        <v>61</v>
      </c>
      <c r="D14" s="21" t="s">
        <v>62</v>
      </c>
      <c r="E14" s="22">
        <v>44690</v>
      </c>
      <c r="F14" s="30" t="s">
        <v>10</v>
      </c>
      <c r="G14" s="30" t="s">
        <v>14</v>
      </c>
      <c r="H14" s="31" t="s">
        <v>13</v>
      </c>
      <c r="I14" s="24" t="str">
        <f>LOOKUP(H14,[1]Lookups!$A$3:$A$21,[1]Lookups!$B$3:$B$21)</f>
        <v>Report to Panel</v>
      </c>
      <c r="J14" s="25">
        <v>45092</v>
      </c>
      <c r="K14" s="13" t="s">
        <v>16</v>
      </c>
      <c r="L14" s="26" t="s">
        <v>116</v>
      </c>
    </row>
    <row r="15" spans="1:14" ht="204" customHeight="1" x14ac:dyDescent="0.3">
      <c r="A15" s="49" t="s">
        <v>27</v>
      </c>
      <c r="B15" s="50"/>
      <c r="C15" s="51" t="s">
        <v>28</v>
      </c>
      <c r="D15" s="52" t="s">
        <v>29</v>
      </c>
      <c r="E15" s="14">
        <v>44568</v>
      </c>
      <c r="F15" s="13" t="s">
        <v>10</v>
      </c>
      <c r="G15" s="13" t="s">
        <v>14</v>
      </c>
      <c r="H15" s="32" t="s">
        <v>30</v>
      </c>
      <c r="I15" s="17" t="s">
        <v>31</v>
      </c>
      <c r="J15" s="13" t="s">
        <v>25</v>
      </c>
      <c r="K15" s="13" t="s">
        <v>16</v>
      </c>
      <c r="L15" s="45" t="s">
        <v>51</v>
      </c>
      <c r="M15" s="53"/>
      <c r="N15" s="65"/>
    </row>
    <row r="17" spans="5:23" s="46" customFormat="1" ht="60" customHeight="1" x14ac:dyDescent="0.35">
      <c r="E17" s="54"/>
      <c r="F17" s="55"/>
      <c r="G17" s="66"/>
      <c r="H17" s="66"/>
      <c r="I17" s="66"/>
      <c r="J17" s="66"/>
      <c r="K17" s="67"/>
      <c r="L17"/>
      <c r="M17" s="56"/>
      <c r="N17" s="57"/>
      <c r="O17" s="56"/>
      <c r="P17" s="58"/>
      <c r="Q17" s="58"/>
      <c r="R17" s="59"/>
      <c r="S17" s="59"/>
      <c r="T17" s="58"/>
      <c r="U17" s="57"/>
      <c r="V17" s="57"/>
      <c r="W17" s="60"/>
    </row>
  </sheetData>
  <mergeCells count="2">
    <mergeCell ref="A2:B2"/>
    <mergeCell ref="A1:C1"/>
  </mergeCells>
  <phoneticPr fontId="4" type="noConversion"/>
  <conditionalFormatting sqref="E3:E15">
    <cfRule type="cellIs" dxfId="23" priority="1" stopIfTrue="1" operator="equal">
      <formula>"Closed"</formula>
    </cfRule>
    <cfRule type="cellIs" dxfId="22" priority="2" stopIfTrue="1" operator="equal">
      <formula>"Live"</formula>
    </cfRule>
  </conditionalFormatting>
  <conditionalFormatting sqref="F17">
    <cfRule type="cellIs" dxfId="21" priority="60" stopIfTrue="1" operator="equal">
      <formula>"Closed"</formula>
    </cfRule>
    <cfRule type="cellIs" dxfId="20" priority="61" stopIfTrue="1" operator="equal">
      <formula>"Live"</formula>
    </cfRule>
  </conditionalFormatting>
  <conditionalFormatting sqref="T17">
    <cfRule type="containsText" dxfId="19" priority="62" operator="containsText" text="Y">
      <formula>NOT(ISERROR(SEARCH("Y",T17)))</formula>
    </cfRule>
    <cfRule type="containsText" dxfId="18" priority="63" operator="containsText" text="N">
      <formula>NOT(ISERROR(SEARCH("N",T17)))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59"/>
  <sheetViews>
    <sheetView zoomScale="85" zoomScaleNormal="85" workbookViewId="0">
      <selection activeCell="H3" sqref="H3"/>
    </sheetView>
  </sheetViews>
  <sheetFormatPr defaultColWidth="8.81640625" defaultRowHeight="14" outlineLevelCol="2" x14ac:dyDescent="0.3"/>
  <cols>
    <col min="1" max="1" width="8.81640625" style="10"/>
    <col min="2" max="2" width="5.08984375" style="10" bestFit="1" customWidth="1"/>
    <col min="3" max="3" width="30.36328125" style="10" customWidth="1"/>
    <col min="4" max="4" width="17.08984375" style="10" hidden="1" customWidth="1" outlineLevel="1"/>
    <col min="5" max="5" width="12.81640625" style="10" bestFit="1" customWidth="1" outlineLevel="1"/>
    <col min="6" max="6" width="15.81640625" style="10" customWidth="1" outlineLevel="2"/>
    <col min="7" max="7" width="15" style="10" customWidth="1"/>
    <col min="8" max="8" width="12.54296875" style="10" customWidth="1"/>
    <col min="9" max="9" width="15" style="10" customWidth="1" outlineLevel="1"/>
    <col min="10" max="10" width="11.90625" style="10" customWidth="1"/>
    <col min="11" max="11" width="15.1796875" style="10" customWidth="1"/>
    <col min="12" max="12" width="17" style="10" customWidth="1"/>
    <col min="13" max="13" width="14.54296875" style="10" customWidth="1"/>
    <col min="14" max="14" width="71" style="10" customWidth="1"/>
    <col min="15" max="16384" width="8.81640625" style="10"/>
  </cols>
  <sheetData>
    <row r="1" spans="1:14" ht="14.5" thickBot="1" x14ac:dyDescent="0.35">
      <c r="A1" s="88" t="s">
        <v>67</v>
      </c>
      <c r="B1" s="88"/>
      <c r="C1" s="89"/>
    </row>
    <row r="2" spans="1:14" ht="29" thickTop="1" thickBot="1" x14ac:dyDescent="0.35">
      <c r="A2" s="4" t="s">
        <v>0</v>
      </c>
      <c r="B2" s="5"/>
      <c r="C2" s="5" t="s">
        <v>1</v>
      </c>
      <c r="D2" s="5" t="s">
        <v>2</v>
      </c>
      <c r="E2" s="5" t="s">
        <v>3</v>
      </c>
      <c r="F2" s="5" t="s">
        <v>17</v>
      </c>
      <c r="G2" s="5" t="s">
        <v>18</v>
      </c>
      <c r="H2" s="6" t="s">
        <v>19</v>
      </c>
      <c r="I2" s="5" t="s">
        <v>9</v>
      </c>
      <c r="J2" s="7" t="s">
        <v>20</v>
      </c>
      <c r="K2" s="7" t="s">
        <v>21</v>
      </c>
      <c r="L2" s="7" t="s">
        <v>22</v>
      </c>
      <c r="M2" s="7" t="s">
        <v>19</v>
      </c>
      <c r="N2" s="8" t="s">
        <v>23</v>
      </c>
    </row>
    <row r="1048559" spans="11:11" x14ac:dyDescent="0.3">
      <c r="K1048559" s="11"/>
    </row>
  </sheetData>
  <mergeCells count="1">
    <mergeCell ref="A1:C1"/>
  </mergeCells>
  <conditionalFormatting sqref="K1048559">
    <cfRule type="expression" dxfId="17" priority="62">
      <formula>$S1048559="Yes"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zoomScaleNormal="100" workbookViewId="0">
      <selection activeCell="G3" sqref="G3"/>
    </sheetView>
  </sheetViews>
  <sheetFormatPr defaultColWidth="8.81640625" defaultRowHeight="14" outlineLevelCol="2" x14ac:dyDescent="0.3"/>
  <cols>
    <col min="1" max="1" width="8.81640625" style="10"/>
    <col min="2" max="2" width="2.1796875" style="10" bestFit="1" customWidth="1"/>
    <col min="3" max="3" width="33.08984375" style="10" customWidth="1"/>
    <col min="4" max="4" width="18.6328125" style="10" bestFit="1" customWidth="1" outlineLevel="1"/>
    <col min="5" max="5" width="12.90625" style="10" customWidth="1" outlineLevel="1"/>
    <col min="6" max="6" width="11.453125" style="10" customWidth="1" outlineLevel="2"/>
    <col min="7" max="7" width="11.1796875" style="10" bestFit="1" customWidth="1" outlineLevel="2"/>
    <col min="8" max="8" width="16.1796875" style="10" customWidth="1"/>
    <col min="9" max="9" width="14.1796875" style="10" customWidth="1"/>
    <col min="10" max="10" width="15.36328125" style="10" customWidth="1"/>
    <col min="11" max="11" width="86.1796875" style="10" customWidth="1"/>
    <col min="12" max="16384" width="8.81640625" style="10"/>
  </cols>
  <sheetData>
    <row r="1" spans="1:22" s="9" customFormat="1" ht="14.5" thickBot="1" x14ac:dyDescent="0.35">
      <c r="A1" s="88" t="s">
        <v>67</v>
      </c>
      <c r="B1" s="88"/>
      <c r="C1" s="89"/>
    </row>
    <row r="2" spans="1:22" ht="29" thickTop="1" thickBot="1" x14ac:dyDescent="0.35">
      <c r="A2" s="1" t="s">
        <v>0</v>
      </c>
      <c r="B2" s="2"/>
      <c r="C2" s="2" t="s">
        <v>1</v>
      </c>
      <c r="D2" s="2" t="s">
        <v>2</v>
      </c>
      <c r="E2" s="2" t="s">
        <v>3</v>
      </c>
      <c r="F2" s="3" t="s">
        <v>4</v>
      </c>
      <c r="G2" s="3" t="s">
        <v>5</v>
      </c>
      <c r="H2" s="3" t="s">
        <v>6</v>
      </c>
      <c r="I2" s="3" t="s">
        <v>7</v>
      </c>
      <c r="J2" s="3" t="s">
        <v>8</v>
      </c>
      <c r="K2" s="2" t="s">
        <v>23</v>
      </c>
    </row>
    <row r="3" spans="1:22" s="46" customFormat="1" ht="42.5" thickTop="1" x14ac:dyDescent="0.35">
      <c r="A3" s="78" t="s">
        <v>63</v>
      </c>
      <c r="B3" s="73" t="s">
        <v>12</v>
      </c>
      <c r="C3" s="74" t="s">
        <v>64</v>
      </c>
      <c r="D3" s="74" t="s">
        <v>37</v>
      </c>
      <c r="E3" s="75">
        <v>44960</v>
      </c>
      <c r="F3" s="13" t="s">
        <v>26</v>
      </c>
      <c r="G3" s="13" t="s">
        <v>101</v>
      </c>
      <c r="H3" s="13" t="s">
        <v>13</v>
      </c>
      <c r="I3" s="17" t="str">
        <f>LOOKUP(H3,[1]Lookups!$A$3:$A$21,[1]Lookups!$B$3:$B$21)</f>
        <v>Report to Panel</v>
      </c>
      <c r="J3" s="22">
        <v>45064</v>
      </c>
      <c r="K3" s="21" t="s">
        <v>65</v>
      </c>
      <c r="L3" s="79"/>
      <c r="M3" s="79"/>
      <c r="N3" s="79"/>
      <c r="O3" s="79"/>
      <c r="P3" s="79"/>
      <c r="Q3" s="79"/>
      <c r="R3" s="79"/>
      <c r="S3" s="79"/>
      <c r="T3" s="79"/>
      <c r="U3" s="79"/>
      <c r="V3" s="80"/>
    </row>
    <row r="4" spans="1:22" s="23" customFormat="1" ht="98" x14ac:dyDescent="0.35">
      <c r="A4" s="78" t="s">
        <v>57</v>
      </c>
      <c r="B4" s="73" t="s">
        <v>12</v>
      </c>
      <c r="C4" s="74" t="s">
        <v>58</v>
      </c>
      <c r="D4" s="74" t="s">
        <v>59</v>
      </c>
      <c r="E4" s="75">
        <v>44862</v>
      </c>
      <c r="F4" s="13" t="s">
        <v>26</v>
      </c>
      <c r="G4" s="13" t="s">
        <v>14</v>
      </c>
      <c r="H4" s="72" t="s">
        <v>117</v>
      </c>
      <c r="I4" s="103" t="s">
        <v>43</v>
      </c>
      <c r="J4" s="71" t="s">
        <v>43</v>
      </c>
      <c r="K4" s="21" t="s">
        <v>72</v>
      </c>
      <c r="L4" s="76"/>
      <c r="M4" s="76"/>
      <c r="N4" s="76"/>
      <c r="O4" s="76"/>
      <c r="P4" s="76"/>
      <c r="Q4" s="76"/>
      <c r="R4" s="76"/>
      <c r="S4" s="76"/>
      <c r="T4" s="76"/>
      <c r="U4" s="76"/>
      <c r="V4" s="77"/>
    </row>
    <row r="5" spans="1:22" s="15" customFormat="1" ht="131.5" customHeight="1" x14ac:dyDescent="0.35">
      <c r="A5" s="20" t="s">
        <v>38</v>
      </c>
      <c r="B5" s="18" t="s">
        <v>12</v>
      </c>
      <c r="C5" s="19" t="s">
        <v>39</v>
      </c>
      <c r="D5" s="19" t="s">
        <v>40</v>
      </c>
      <c r="E5" s="14">
        <v>44743</v>
      </c>
      <c r="F5" s="13" t="s">
        <v>26</v>
      </c>
      <c r="G5" s="13" t="s">
        <v>14</v>
      </c>
      <c r="H5" s="13" t="s">
        <v>13</v>
      </c>
      <c r="I5" s="17" t="str">
        <f>LOOKUP(H5,[1]Lookups!$A$3:$A$21,[1]Lookups!$B$3:$B$21)</f>
        <v>Report to Panel</v>
      </c>
      <c r="J5" s="71">
        <v>45190</v>
      </c>
      <c r="K5" s="21" t="s">
        <v>54</v>
      </c>
      <c r="L5" s="12"/>
      <c r="M5" s="12"/>
      <c r="N5" s="12"/>
      <c r="O5" s="12"/>
      <c r="P5" s="12"/>
      <c r="Q5" s="12"/>
      <c r="R5" s="12"/>
      <c r="S5" s="12"/>
      <c r="T5" s="12"/>
      <c r="U5" s="12"/>
      <c r="V5" s="16"/>
    </row>
  </sheetData>
  <mergeCells count="1">
    <mergeCell ref="A1:C1"/>
  </mergeCells>
  <conditionalFormatting sqref="E3:E5">
    <cfRule type="cellIs" dxfId="16" priority="29" stopIfTrue="1" operator="equal">
      <formula>"Closed"</formula>
    </cfRule>
    <cfRule type="cellIs" dxfId="15" priority="30" stopIfTrue="1" operator="equal">
      <formula>"Live"</formula>
    </cfRule>
  </conditionalFormatting>
  <conditionalFormatting sqref="J3:J5">
    <cfRule type="expression" dxfId="14" priority="33">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8E0D-1285-4CCB-A52C-19EB6CE66157}">
  <dimension ref="A1:V10"/>
  <sheetViews>
    <sheetView zoomScale="90" zoomScaleNormal="90" workbookViewId="0">
      <selection activeCell="D8" sqref="D8"/>
    </sheetView>
  </sheetViews>
  <sheetFormatPr defaultColWidth="8.81640625" defaultRowHeight="14" outlineLevelCol="1" x14ac:dyDescent="0.3"/>
  <cols>
    <col min="1" max="1" width="9" style="43" customWidth="1"/>
    <col min="2" max="2" width="2.36328125" style="43" bestFit="1" customWidth="1"/>
    <col min="3" max="3" width="24" style="43" customWidth="1"/>
    <col min="4" max="4" width="15.36328125" style="43" customWidth="1" outlineLevel="1"/>
    <col min="5" max="5" width="14.1796875" style="43" customWidth="1" outlineLevel="1"/>
    <col min="6" max="6" width="17.1796875" style="43" customWidth="1" outlineLevel="1"/>
    <col min="7" max="7" width="12.81640625" style="43" customWidth="1"/>
    <col min="8" max="8" width="73.1796875" style="43" customWidth="1"/>
    <col min="9" max="9" width="24.36328125" style="43" customWidth="1"/>
    <col min="10" max="10" width="49.36328125" style="43" customWidth="1"/>
    <col min="11" max="11" width="20.08984375" style="43" customWidth="1"/>
    <col min="12" max="12" width="28.90625" style="43" customWidth="1"/>
    <col min="13" max="13" width="73.1796875" style="43" customWidth="1"/>
    <col min="14" max="16384" width="8.81640625" style="43"/>
  </cols>
  <sheetData>
    <row r="1" spans="1:22" s="64" customFormat="1" ht="23.5" customHeight="1" x14ac:dyDescent="0.35">
      <c r="A1" s="93" t="s">
        <v>88</v>
      </c>
      <c r="B1" s="93"/>
      <c r="C1" s="93"/>
    </row>
    <row r="2" spans="1:22" s="64" customFormat="1" ht="23.5" customHeight="1" thickBot="1" x14ac:dyDescent="0.4">
      <c r="A2" s="90" t="s">
        <v>92</v>
      </c>
      <c r="B2" s="91"/>
      <c r="C2" s="92"/>
    </row>
    <row r="3" spans="1:22" ht="29" thickTop="1" thickBot="1" x14ac:dyDescent="0.35">
      <c r="A3" s="84" t="s">
        <v>0</v>
      </c>
      <c r="B3" s="85"/>
      <c r="C3" s="35" t="s">
        <v>1</v>
      </c>
      <c r="D3" s="36" t="s">
        <v>2</v>
      </c>
      <c r="E3" s="37" t="s">
        <v>3</v>
      </c>
      <c r="F3" s="38" t="s">
        <v>4</v>
      </c>
      <c r="G3" s="42" t="s">
        <v>85</v>
      </c>
      <c r="H3" s="42" t="s">
        <v>87</v>
      </c>
      <c r="I3" s="42" t="s">
        <v>86</v>
      </c>
      <c r="J3" s="42" t="s">
        <v>89</v>
      </c>
      <c r="K3" s="42" t="s">
        <v>90</v>
      </c>
      <c r="L3" s="42" t="s">
        <v>91</v>
      </c>
      <c r="M3" s="42" t="s">
        <v>73</v>
      </c>
    </row>
    <row r="4" spans="1:22" ht="56.5" thickBot="1" x14ac:dyDescent="0.35">
      <c r="A4" s="27" t="s">
        <v>104</v>
      </c>
      <c r="B4" s="28"/>
      <c r="C4" s="29" t="s">
        <v>105</v>
      </c>
      <c r="D4" s="94" t="s">
        <v>108</v>
      </c>
      <c r="E4" s="95">
        <v>45028</v>
      </c>
      <c r="F4" s="96" t="s">
        <v>10</v>
      </c>
      <c r="G4" s="102"/>
      <c r="H4" s="101"/>
      <c r="I4" s="101"/>
      <c r="J4" s="101"/>
      <c r="K4" s="102"/>
      <c r="L4" s="101"/>
      <c r="M4" s="101"/>
    </row>
    <row r="5" spans="1:22" s="46" customFormat="1" ht="60" customHeight="1" thickBot="1" x14ac:dyDescent="0.4">
      <c r="A5" s="27" t="s">
        <v>102</v>
      </c>
      <c r="B5" s="28"/>
      <c r="C5" s="29" t="s">
        <v>103</v>
      </c>
      <c r="D5" s="94" t="s">
        <v>108</v>
      </c>
      <c r="E5" s="95">
        <v>45028</v>
      </c>
      <c r="F5" s="96" t="s">
        <v>10</v>
      </c>
      <c r="G5" s="102"/>
      <c r="H5" s="101"/>
      <c r="I5" s="101"/>
      <c r="J5" s="101"/>
      <c r="K5" s="102"/>
      <c r="L5" s="101"/>
      <c r="M5" s="101"/>
      <c r="N5" s="56"/>
      <c r="O5" s="58"/>
      <c r="P5" s="58"/>
      <c r="Q5" s="59"/>
      <c r="R5" s="59"/>
      <c r="S5" s="58"/>
      <c r="T5" s="57"/>
      <c r="U5" s="57"/>
      <c r="V5" s="60"/>
    </row>
    <row r="6" spans="1:22" ht="70.5" thickBot="1" x14ac:dyDescent="0.35">
      <c r="A6" s="27" t="s">
        <v>106</v>
      </c>
      <c r="B6" s="28"/>
      <c r="C6" s="29" t="s">
        <v>107</v>
      </c>
      <c r="D6" s="94" t="s">
        <v>109</v>
      </c>
      <c r="E6" s="95">
        <v>45022</v>
      </c>
      <c r="F6" s="96" t="s">
        <v>10</v>
      </c>
      <c r="G6" s="102"/>
      <c r="H6" s="101"/>
      <c r="I6" s="101"/>
      <c r="J6" s="101"/>
      <c r="K6" s="102"/>
      <c r="L6" s="101"/>
      <c r="M6" s="101"/>
    </row>
    <row r="7" spans="1:22" ht="56.5" thickBot="1" x14ac:dyDescent="0.35">
      <c r="A7" s="27" t="s">
        <v>98</v>
      </c>
      <c r="B7" s="28"/>
      <c r="C7" s="29" t="s">
        <v>99</v>
      </c>
      <c r="D7" s="30" t="s">
        <v>100</v>
      </c>
      <c r="E7" s="22">
        <v>45014</v>
      </c>
      <c r="F7" s="30" t="s">
        <v>10</v>
      </c>
      <c r="G7" s="102"/>
      <c r="H7" s="101"/>
      <c r="I7" s="101"/>
      <c r="J7" s="101"/>
      <c r="K7" s="102"/>
      <c r="L7" s="101"/>
      <c r="M7" s="101"/>
    </row>
    <row r="8" spans="1:22" s="44" customFormat="1" ht="150" customHeight="1" thickBot="1" x14ac:dyDescent="0.35">
      <c r="A8" s="27" t="s">
        <v>55</v>
      </c>
      <c r="B8" s="28"/>
      <c r="C8" s="29" t="s">
        <v>56</v>
      </c>
      <c r="D8" s="21" t="s">
        <v>35</v>
      </c>
      <c r="E8" s="22">
        <v>44894</v>
      </c>
      <c r="F8" s="30" t="s">
        <v>10</v>
      </c>
      <c r="G8" s="63">
        <v>44827</v>
      </c>
      <c r="H8" s="26" t="s">
        <v>69</v>
      </c>
      <c r="I8" s="26" t="s">
        <v>118</v>
      </c>
      <c r="J8" s="26" t="s">
        <v>119</v>
      </c>
      <c r="K8" s="63">
        <v>44827</v>
      </c>
      <c r="L8" s="26" t="s">
        <v>120</v>
      </c>
      <c r="M8" s="26"/>
    </row>
    <row r="9" spans="1:22" s="44" customFormat="1" ht="157.5" customHeight="1" x14ac:dyDescent="0.3">
      <c r="A9" s="27" t="s">
        <v>52</v>
      </c>
      <c r="B9" s="28" t="s">
        <v>50</v>
      </c>
      <c r="C9" s="29" t="s">
        <v>53</v>
      </c>
      <c r="D9" s="21" t="s">
        <v>35</v>
      </c>
      <c r="E9" s="22">
        <v>44805</v>
      </c>
      <c r="F9" s="30" t="s">
        <v>10</v>
      </c>
      <c r="G9" s="63">
        <v>44827</v>
      </c>
      <c r="H9" s="26" t="s">
        <v>69</v>
      </c>
      <c r="I9" s="26" t="s">
        <v>118</v>
      </c>
      <c r="J9" s="26" t="s">
        <v>119</v>
      </c>
      <c r="K9" s="63">
        <v>44827</v>
      </c>
      <c r="L9" s="26" t="s">
        <v>120</v>
      </c>
      <c r="M9" s="26"/>
    </row>
    <row r="10" spans="1:22" ht="28" x14ac:dyDescent="0.3">
      <c r="A10" s="48" t="s">
        <v>60</v>
      </c>
      <c r="B10" s="28"/>
      <c r="C10" s="29" t="s">
        <v>61</v>
      </c>
      <c r="D10" s="21" t="s">
        <v>62</v>
      </c>
      <c r="E10" s="22">
        <v>44690</v>
      </c>
      <c r="F10" s="30" t="s">
        <v>10</v>
      </c>
      <c r="G10" s="102"/>
      <c r="H10" s="101"/>
      <c r="I10" s="101"/>
      <c r="J10" s="101"/>
      <c r="K10" s="102"/>
      <c r="L10" s="101"/>
      <c r="M10" s="101"/>
    </row>
  </sheetData>
  <mergeCells count="3">
    <mergeCell ref="A2:C2"/>
    <mergeCell ref="A3:B3"/>
    <mergeCell ref="A1:C1"/>
  </mergeCells>
  <conditionalFormatting sqref="S5">
    <cfRule type="containsText" dxfId="11" priority="15" operator="containsText" text="Y">
      <formula>NOT(ISERROR(SEARCH("Y",S5)))</formula>
    </cfRule>
    <cfRule type="containsText" dxfId="10" priority="16" operator="containsText" text="N">
      <formula>NOT(ISERROR(SEARCH("N",S5)))</formula>
    </cfRule>
  </conditionalFormatting>
  <conditionalFormatting sqref="E4">
    <cfRule type="cellIs" dxfId="9" priority="9" stopIfTrue="1" operator="equal">
      <formula>"Closed"</formula>
    </cfRule>
    <cfRule type="cellIs" dxfId="8" priority="10" stopIfTrue="1" operator="equal">
      <formula>"Live"</formula>
    </cfRule>
  </conditionalFormatting>
  <conditionalFormatting sqref="E5">
    <cfRule type="cellIs" dxfId="7" priority="7" stopIfTrue="1" operator="equal">
      <formula>"Closed"</formula>
    </cfRule>
    <cfRule type="cellIs" dxfId="6" priority="8" stopIfTrue="1" operator="equal">
      <formula>"Live"</formula>
    </cfRule>
  </conditionalFormatting>
  <conditionalFormatting sqref="E6:E7">
    <cfRule type="cellIs" dxfId="5" priority="5" stopIfTrue="1" operator="equal">
      <formula>"Closed"</formula>
    </cfRule>
    <cfRule type="cellIs" dxfId="4" priority="6" stopIfTrue="1" operator="equal">
      <formula>"Live"</formula>
    </cfRule>
  </conditionalFormatting>
  <conditionalFormatting sqref="E10">
    <cfRule type="cellIs" dxfId="3" priority="3" stopIfTrue="1" operator="equal">
      <formula>"Closed"</formula>
    </cfRule>
    <cfRule type="cellIs" dxfId="2" priority="4" stopIfTrue="1" operator="equal">
      <formula>"Live"</formula>
    </cfRule>
  </conditionalFormatting>
  <conditionalFormatting sqref="E8:E9">
    <cfRule type="cellIs" dxfId="1" priority="1" stopIfTrue="1" operator="equal">
      <formula>"Closed"</formula>
    </cfRule>
    <cfRule type="cellIs" dxfId="0" priority="2" stopIfTrue="1" operator="equal">
      <formula>"Live"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Props1.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F7226C09-6539-49EF-91DC-CBEE7A148A3F}">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purl.org/dc/terms/"/>
    <ds:schemaRef ds:uri="http://www.w3.org/XML/1998/namespace"/>
    <ds:schemaRef ds:uri="d5e8df70-7ba7-462a-92bc-0eb2af61e599"/>
    <ds:schemaRef ds:uri="45b145c3-dbb9-4688-9b7f-e659acfa90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equivalent Mods</vt:lpstr>
      <vt:lpstr>Live Review Groups</vt:lpstr>
      <vt:lpstr>IGT UNC Impact Assessments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Talia Lattimore</cp:lastModifiedBy>
  <dcterms:created xsi:type="dcterms:W3CDTF">2020-07-02T13:07:49Z</dcterms:created>
  <dcterms:modified xsi:type="dcterms:W3CDTF">2023-05-03T09:03:17Z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