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gemserv-my.sharepoint.com/personal/talia_lattimore_gemserv_com/Documents/Desktop/"/>
    </mc:Choice>
  </mc:AlternateContent>
  <xr:revisionPtr revIDLastSave="0" documentId="8_{329C4F41-912F-4021-AD22-A85D87968CF8}" xr6:coauthVersionLast="47" xr6:coauthVersionMax="47" xr10:uidLastSave="{00000000-0000-0000-0000-000000000000}"/>
  <bookViews>
    <workbookView xWindow="-110" yWindow="-110" windowWidth="19420" windowHeight="11500" firstSheet="1" activeTab="2" xr2:uid="{3CEE5C5E-1673-4D46-92D5-5817A9BB4C1B}"/>
  </bookViews>
  <sheets>
    <sheet name="Watch List" sheetId="1" r:id="rId1"/>
    <sheet name="IGT equivalent Mods" sheetId="4" r:id="rId2"/>
    <sheet name="Live Review Groups" sheetId="2" r:id="rId3"/>
    <sheet name="IGT UNC Impact Assessments " sheetId="5" r:id="rId4"/>
  </sheets>
  <externalReferences>
    <externalReference r:id="rId5"/>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 i="2" l="1"/>
  <c r="I4" i="2"/>
  <c r="I7" i="1" l="1"/>
  <c r="I11" i="1"/>
  <c r="I8" i="1"/>
  <c r="I5" i="2"/>
</calcChain>
</file>

<file path=xl/sharedStrings.xml><?xml version="1.0" encoding="utf-8"?>
<sst xmlns="http://schemas.openxmlformats.org/spreadsheetml/2006/main" count="193" uniqueCount="117">
  <si>
    <t>Mod Ref</t>
  </si>
  <si>
    <t>Modification Title</t>
  </si>
  <si>
    <t>Proposing Organisation</t>
  </si>
  <si>
    <t>Date Raised</t>
  </si>
  <si>
    <t>Category</t>
  </si>
  <si>
    <t>Workgroup</t>
  </si>
  <si>
    <t>Current Status</t>
  </si>
  <si>
    <t>Next Stage</t>
  </si>
  <si>
    <t>Key date*</t>
  </si>
  <si>
    <t>Legal Text Provider</t>
  </si>
  <si>
    <t>Modification</t>
  </si>
  <si>
    <t>S</t>
  </si>
  <si>
    <t>R</t>
  </si>
  <si>
    <t>Allocated to Workgroup</t>
  </si>
  <si>
    <t>Distribution</t>
  </si>
  <si>
    <t>Self-Governance</t>
  </si>
  <si>
    <t>Cadent</t>
  </si>
  <si>
    <t>Scotia Gas Networks</t>
  </si>
  <si>
    <t>Current UNC Status</t>
  </si>
  <si>
    <t>Next UNC Stage</t>
  </si>
  <si>
    <t>Key date</t>
  </si>
  <si>
    <t>IGT UNC Mod Ref</t>
  </si>
  <si>
    <t>Current IGT UNC Status</t>
  </si>
  <si>
    <t>Next IGT UNC Stage</t>
  </si>
  <si>
    <t>IGT UNC Workgroup Summary</t>
  </si>
  <si>
    <t>SSE</t>
  </si>
  <si>
    <t>Reporting Valid Confirmed Theft of Gas into Central Systems</t>
  </si>
  <si>
    <t>TBC</t>
  </si>
  <si>
    <t>0734</t>
  </si>
  <si>
    <t>Live</t>
  </si>
  <si>
    <t>0799</t>
  </si>
  <si>
    <t>UNC arrangements for the H100 Fife project (100% hydrogen)</t>
  </si>
  <si>
    <t>Scotland Gas
Networks plc</t>
  </si>
  <si>
    <t>Awaiting Implementation</t>
  </si>
  <si>
    <t>Implementation</t>
  </si>
  <si>
    <t>SEFE Energy Limited</t>
  </si>
  <si>
    <t>0813</t>
  </si>
  <si>
    <t>Revision of Virtual Last Resort User and Contingent Procurement of Supplier Demand Event Triggers</t>
  </si>
  <si>
    <t>National Grid NTS</t>
  </si>
  <si>
    <t>Transmission</t>
  </si>
  <si>
    <t>National Grid</t>
  </si>
  <si>
    <t>0812</t>
  </si>
  <si>
    <t>Review of Alternatives to “Must Read” Arrangements</t>
  </si>
  <si>
    <t>Wales &amp; West Utilities</t>
  </si>
  <si>
    <t>0811</t>
  </si>
  <si>
    <t xml:space="preserve">Shipper Agreed Read (SAR) exceptions process </t>
  </si>
  <si>
    <t xml:space="preserve"> - </t>
  </si>
  <si>
    <t xml:space="preserve">The Final Modification Report was considered by UNC Panel at its February 2022 meeting. The Panel agreed that the Modification should be implemented (on a date to be confirmed). 
The UNC legal drafting will need to be reviewed the impact of which will need to be considered by the IGT UNC. To ensure IGT sites are treated in the same way as UNC sites, an IGT UNC modification will be required. 
UNC0734s was approved by the UNC Panel on 17th February and is awaiting implementation on a date to be confirmed. Following discussion with IGT parties, a sponsor for an equivalate IGT UNC Modification has come forward. The timetable for this Modification is not yet know but the Code Administrator will continue to engage with the party. 
Oct/Nov 2022 implementation date expected due to CMS rebuild and the interim solution being rejected. Proposer waiting on Xoserve to confirm what will happen with the IGT settlement process before a Modification is taken forward for the IGT UNC. 
Related DSC Change: XRN 5236. 
Technical solution due to be delivered in October 2022, REC change needed to support and to allow files to be sent to CDSP from REC. Technical solution not going to be used until REC change goes in. </t>
  </si>
  <si>
    <t>0816</t>
  </si>
  <si>
    <t>0819</t>
  </si>
  <si>
    <t>Update to AQ Correction Processes</t>
  </si>
  <si>
    <t>E.ON Next</t>
  </si>
  <si>
    <t>Establishing/Amending a Gas Vacant
Site Process</t>
  </si>
  <si>
    <t>British Gas</t>
  </si>
  <si>
    <t>U</t>
  </si>
  <si>
    <t xml:space="preserve">The Code Administrator does not currently see a direct impact on IGT UNC based on the information provided as: 
 - the intention is for this solution to be completely ringfenced, which means things like a change to the definition of gas for example will only apply to Supply Meter Points and parties involved in the project; and
 - that there are currently no IGTs involved in the project. 
However, if the provisions do have a wider impact and/or an IGT gets involved in the project in future we will need to revisit. The solution implemented could set industry precedent for the use of hydrogen. The July Panel have recommended implementation and the modification now awaits Ofgem decision.
Related DSC Change: XRN 5298. </t>
  </si>
  <si>
    <t>0822</t>
  </si>
  <si>
    <t>Reform of Gas Demand Side Response Arrangements</t>
  </si>
  <si>
    <t>A review of the 'must read' requirements and provisions in the UNC i.e. to review the options should a Shipper breach its meter reading obligations and alternatives to the current must read service provided by transporters.At the moment there is no intention of expanding the discussion from DN to IGT.</t>
  </si>
  <si>
    <t>0833</t>
  </si>
  <si>
    <t>Enabling Demand Side Response (DSR) Market Offers to be made by Non-Trading System Transactions</t>
  </si>
  <si>
    <t>0828</t>
  </si>
  <si>
    <t>Introduction of an Independent Shrinkage Expert</t>
  </si>
  <si>
    <t>OVO</t>
  </si>
  <si>
    <t>0808</t>
  </si>
  <si>
    <t>Revers Compression</t>
  </si>
  <si>
    <t>Barrow Shipping Limited</t>
  </si>
  <si>
    <t>Clarification of the requirements when gas can flow to a Distribution Network (DN) from an Independent Gas Transporter (IGT) as well as from a DN to an IGT, such as through reverse compression with zero net flow into or out of the DN.Proposer, Tim Davis, JB and DM to discuss the Modification amendments offline.
3-months extension from January 2023 to report to the April 2023 UNC Modification Panel.</t>
  </si>
  <si>
    <t>0835</t>
  </si>
  <si>
    <t>Review of Gas Demand Side Response Arrangements</t>
  </si>
  <si>
    <t xml:space="preserve">To review the Gas Demand Side Response (DSR) arrangements post implementation of
Modifications 0822 ‘Reform of Gas Demand Side Arrangements’ and 0833 ‘Enabling DSR
Market Offers to be made by Non-System Trading Transactions’ </t>
  </si>
  <si>
    <t>Panel Consideration</t>
  </si>
  <si>
    <t xml:space="preserve">Any solution identified in the UNC that processes at Supply Point level will likely require a modification in the IGT UNC to effect the solution within the IGT UNC similarly.
The FMR was presented to Panel on 19th January 2023 and the Panel determined that this Modification should be implemented on a date to be confirmed. </t>
  </si>
  <si>
    <t>Correct as of 02/03/2023</t>
  </si>
  <si>
    <t>IGT UNC Workgroup Update / Current Status</t>
  </si>
  <si>
    <t>The IGT UNC Panel, at its September meeting, agreed that a Modification is also needed to the IGT UNC as the Code Administrator has had confirmation from Xoserve that there are infact IGT sites on the system now that meet the eligibility criteria of the Modification. 
A sponsor for this Modification has approach the Code Administrator. We will continue to work with them in the new year to develop the nessessary changes to the IGT UNC. This modification will take into account 0822, 0833 and any other related DSR Modifications raised under the UNC.</t>
  </si>
  <si>
    <t xml:space="preserve">Awaiting Decision </t>
  </si>
  <si>
    <t>Ofgem Decision</t>
  </si>
  <si>
    <t xml:space="preserve">To lower greenhouse gas emissions, increase the robustness of RIIO-GD2 incentivisation, and
reduce end-consumer costs. Panel is requested to investigate the introduction of a new role
to the UNC: the Independent Shrinkage Expert (ISE). The request should also investigate
what activities the ISE would be responsible for such as the production of the Shrinkage and
Leakage Model (SLM), how the National Leakage Tests (NLT) are updated/replaces through
innovation, including development of principles of impartiality, emissions reduction, and with
the aim of identifying best outcomes for end-consumers. </t>
  </si>
  <si>
    <t>Additional Comments / Updates</t>
  </si>
  <si>
    <t>0831</t>
  </si>
  <si>
    <t>A</t>
  </si>
  <si>
    <t>0841</t>
  </si>
  <si>
    <t>Allocation of LDZ UIG to Shippers Based on a Straight Throughput Method</t>
  </si>
  <si>
    <t>Allocation of LDZ UIG to Shippers (Class 3 and 4) Based on a Straight Throughput Method</t>
  </si>
  <si>
    <t>The purpose of this Modification is to change the method by which unidentified gas (UIG) is allocated to Shippers from the current AUGE table of weighting factors to a throughput or universal allocation model.</t>
  </si>
  <si>
    <t>The purpose of this Modification is to remove the current AUGE process and create a permanent weighting table that encourages movement to Daily Metering, reduces levels of UIG and discourages risk premiums for customers.</t>
  </si>
  <si>
    <t>Brook Green Trading</t>
  </si>
  <si>
    <t>Alternate Modification</t>
  </si>
  <si>
    <t>Report to Panel</t>
  </si>
  <si>
    <t>Introduction of cost efficiency and transparency requirements for the CDSP Budget, and revisions to DSC change processes</t>
  </si>
  <si>
    <t>The purpose of this Modification is to improve the ability of UNC Parties to fulfil their obligatio jointly to control and govern the CDSP on an economic and efficient basis (under UNC General Terms, Section D, 1.4.4), through the introduction of explicit requirements for efficiency, greater transparency of the Budget and revised governance processes.</t>
  </si>
  <si>
    <t>IA Date</t>
  </si>
  <si>
    <t>IA Outcome</t>
  </si>
  <si>
    <t>Summary of IA Discussions</t>
  </si>
  <si>
    <t>IGT UNC Impact Assessments (IAs)</t>
  </si>
  <si>
    <t>Modification Required</t>
  </si>
  <si>
    <t>Modification Agreement Date</t>
  </si>
  <si>
    <t>IGT UNC Modification Proposer</t>
  </si>
  <si>
    <t>DD-MMM-YY</t>
  </si>
  <si>
    <t>Proposer Name, Proposer Org</t>
  </si>
  <si>
    <t>Review  
Modification (Mirror, Non-Mirror Modification)</t>
  </si>
  <si>
    <t>Code Impact 
Party Impact 
System Impact</t>
  </si>
  <si>
    <t>as at 03/04/2023</t>
  </si>
  <si>
    <t>[Insert additional comments]</t>
  </si>
  <si>
    <t xml:space="preserve">This Modification seeks to provide Shippers with the ability to effectively manage their Settlement Performance Obligations and Transportation Costs for Vacant sites. Report due to be taken to Panel in May 2023. This Modification was amended on 27th February 2023. </t>
  </si>
  <si>
    <t xml:space="preserve">This Modification was raised to add two further ‘eligible clauses’ to the Annual Quantity (AQ) amendment process within TPD G2.3.21 and to prevent AQ amendments being processed where there is no change in value to the AQ.Settlement Performance Obligations and Transportation Costs for Vacant sites. Report due to be taken to Panel in May 2023. </t>
  </si>
  <si>
    <t xml:space="preserve">This modification is likely to be relevant to and include the IGT sites within a Shippers' portfolio, however the solution will be effected through the UNC and an IGT UNC modification is unlikely.
This Modification was recommended for Implementation on 16th February 2023. With Ofgem for decision. </t>
  </si>
  <si>
    <t>Correct as of 03/04/2023</t>
  </si>
  <si>
    <t>Governance</t>
  </si>
  <si>
    <t>0842</t>
  </si>
  <si>
    <t>Gas Entry onto the Total system via an Independent Gas Transporter</t>
  </si>
  <si>
    <t>SGN</t>
  </si>
  <si>
    <t>New Modification</t>
  </si>
  <si>
    <r>
      <t xml:space="preserve">Implementation </t>
    </r>
    <r>
      <rPr>
        <sz val="11"/>
        <color rgb="FFFF0000"/>
        <rFont val="Arial"/>
        <family val="2"/>
      </rPr>
      <t>(est.01/11/2023)</t>
    </r>
  </si>
  <si>
    <t>Effective from 01/04/2023</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</si>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</sst>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name val="Arial"/>
      <family val="2"/>
    </font>
    <font>
      <sz val="12"/>
      <name val="Arial"/>
      <family val="2"/>
      <charset val="204"/>
    </font>
    <font>
      <sz val="11"/>
      <name val="Arial"/>
      <family val="2"/>
    </font>
    <font>
      <sz val="8"/>
      <name val="Calibri"/>
      <family val="2"/>
      <scheme val="minor"/>
    </font>
    <font>
      <sz val="11"/>
      <color rgb="FFFF0000"/>
      <name val="Arial"/>
      <family val="2"/>
    </font>
    <font>
      <sz val="11"/>
      <color theme="1"/>
      <name val="Arial"/>
      <family val="2"/>
    </font>
    <font>
      <sz val="11"/>
      <color rgb="FFFF0000"/>
      <name val="Calibri"/>
      <family val="2"/>
      <scheme val="minor"/>
    </font>
    <font>
      <sz val="12"/>
      <color rgb="FFFF0000"/>
      <name val="Calibri"/>
      <family val="2"/>
    </font>
    <font>
      <sz val="11"/>
      <color rgb="FFC00000"/>
      <name val="Arial"/>
      <family val="2"/>
    </font>
    <font>
      <sz val="12"/>
      <color rgb="FFC00000"/>
      <name val="Calibri"/>
      <family val="2"/>
    </font>
    <font>
      <sz val="11"/>
      <color rgb="FFC00000"/>
      <name val="Calibri"/>
      <family val="2"/>
      <scheme val="minor"/>
    </font>
    <font>
      <sz val="12"/>
      <color theme="1"/>
      <name val="Arial"/>
      <family val="2"/>
    </font>
    <font>
      <b/>
      <sz val="11"/>
      <color theme="1"/>
      <name val="Arial"/>
      <family val="2"/>
    </font>
    <font>
      <b/>
      <sz val="12"/>
      <color theme="1"/>
      <name val="Arial"/>
      <family val="2"/>
      <charset val="204"/>
    </font>
    <font>
      <sz val="12"/>
      <color theme="1"/>
      <name val="Arial"/>
      <family val="2"/>
      <charset val="204"/>
    </font>
    <font>
      <sz val="12"/>
      <color theme="1"/>
      <name val="Calibri"/>
      <family val="2"/>
    </font>
    <font>
      <b/>
      <sz val="11"/>
      <color rgb="FFC00000"/>
      <name val="Arial"/>
      <family val="2"/>
    </font>
    <font>
      <sz val="9"/>
      <color theme="1"/>
      <name val="Arial"/>
      <family val="2"/>
    </font>
    <font>
      <b/>
      <sz val="9"/>
      <color theme="1"/>
      <name val="Arial"/>
      <family val="2"/>
    </font>
    <font>
      <sz val="12"/>
      <color rgb="FFFF0000"/>
      <name val="Arial"/>
      <family val="2"/>
    </font>
  </fonts>
  <fills count="3">
    <fill>
      <patternFill patternType="none"/>
    </fill>
    <fill>
      <patternFill patternType="gray125"/>
    </fill>
    <fill>
      <patternFill patternType="solid">
        <fgColor theme="0"/>
        <bgColor indexed="64"/>
      </patternFill>
    </fill>
  </fills>
  <borders count="21">
    <border>
      <left/>
      <right/>
      <top/>
      <bottom/>
      <diagonal/>
    </border>
    <border>
      <left style="medium">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ck">
        <color indexed="64"/>
      </top>
      <bottom style="thick">
        <color indexed="64"/>
      </bottom>
      <diagonal/>
    </border>
    <border>
      <left style="thin">
        <color auto="1"/>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right style="thin">
        <color auto="1"/>
      </right>
      <top style="thick">
        <color indexed="64"/>
      </top>
      <bottom style="thick">
        <color indexed="64"/>
      </bottom>
      <diagonal/>
    </border>
    <border>
      <left/>
      <right/>
      <top/>
      <bottom style="thick">
        <color indexed="64"/>
      </bottom>
      <diagonal/>
    </border>
    <border>
      <left style="medium">
        <color indexed="64"/>
      </left>
      <right style="thick">
        <color indexed="64"/>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auto="1"/>
      </bottom>
      <diagonal/>
    </border>
    <border>
      <left/>
      <right/>
      <top/>
      <bottom style="thin">
        <color auto="1"/>
      </bottom>
      <diagonal/>
    </border>
  </borders>
  <cellStyleXfs count="2">
    <xf numFmtId="0" fontId="0" fillId="0" borderId="0"/>
    <xf numFmtId="0" fontId="2" fillId="0" borderId="0"/>
  </cellStyleXfs>
  <cellXfs count="95">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0" xfId="0" applyFont="1"/>
    <xf numFmtId="0" fontId="3" fillId="0" borderId="0" xfId="0" applyFont="1"/>
    <xf numFmtId="15" fontId="3" fillId="0" borderId="6" xfId="0" applyNumberFormat="1" applyFont="1" applyBorder="1" applyAlignment="1" applyProtection="1">
      <alignment horizontal="center" vertical="center" wrapText="1"/>
      <protection locked="0"/>
    </xf>
    <xf numFmtId="0" fontId="5" fillId="0" borderId="0" xfId="0" applyFont="1"/>
    <xf numFmtId="0" fontId="6" fillId="0" borderId="6" xfId="0" applyFont="1" applyBorder="1" applyAlignment="1" applyProtection="1">
      <alignment horizontal="center" vertical="center" wrapText="1"/>
      <protection locked="0"/>
    </xf>
    <xf numFmtId="15" fontId="6" fillId="0" borderId="6" xfId="0" applyNumberFormat="1" applyFont="1" applyBorder="1" applyAlignment="1" applyProtection="1">
      <alignment horizontal="center" vertical="center" wrapText="1"/>
      <protection locked="0"/>
    </xf>
    <xf numFmtId="0" fontId="7" fillId="0" borderId="0" xfId="0" applyFont="1" applyProtection="1">
      <protection locked="0"/>
    </xf>
    <xf numFmtId="0" fontId="8" fillId="0" borderId="0" xfId="0" applyFont="1" applyProtection="1">
      <protection locked="0"/>
    </xf>
    <xf numFmtId="0" fontId="6" fillId="0" borderId="5" xfId="0" applyFont="1" applyBorder="1" applyAlignment="1">
      <alignment horizontal="center" vertical="center" wrapText="1"/>
    </xf>
    <xf numFmtId="0" fontId="6" fillId="0" borderId="4" xfId="0" applyFont="1" applyBorder="1" applyAlignment="1" applyProtection="1">
      <alignment horizontal="left" vertical="center" wrapText="1"/>
      <protection locked="0"/>
    </xf>
    <xf numFmtId="0" fontId="6" fillId="0" borderId="5" xfId="0" applyFont="1" applyBorder="1" applyAlignment="1" applyProtection="1">
      <alignment vertical="center" wrapText="1"/>
      <protection locked="0"/>
    </xf>
    <xf numFmtId="49" fontId="6" fillId="0" borderId="3" xfId="0" quotePrefix="1" applyNumberFormat="1" applyFont="1" applyBorder="1" applyAlignment="1" applyProtection="1">
      <alignment horizontal="right" vertical="center" wrapText="1"/>
      <protection locked="0"/>
    </xf>
    <xf numFmtId="0" fontId="6" fillId="2" borderId="6" xfId="0" applyFont="1" applyFill="1" applyBorder="1" applyAlignment="1" applyProtection="1">
      <alignment vertical="center" wrapText="1"/>
      <protection locked="0"/>
    </xf>
    <xf numFmtId="15" fontId="6" fillId="2" borderId="6" xfId="0" applyNumberFormat="1" applyFont="1" applyFill="1" applyBorder="1" applyAlignment="1" applyProtection="1">
      <alignment horizontal="center" vertical="center" wrapText="1"/>
      <protection locked="0"/>
    </xf>
    <xf numFmtId="0" fontId="9" fillId="0" borderId="0" xfId="0" applyFont="1"/>
    <xf numFmtId="0" fontId="10" fillId="0" borderId="0" xfId="0" applyFont="1" applyProtection="1">
      <protection locked="0"/>
    </xf>
    <xf numFmtId="0" fontId="11" fillId="0" borderId="0" xfId="0" applyFont="1" applyProtection="1">
      <protection locked="0"/>
    </xf>
    <xf numFmtId="0" fontId="6" fillId="2" borderId="5" xfId="0" applyFont="1" applyFill="1" applyBorder="1" applyAlignment="1">
      <alignment horizontal="center" vertical="center" wrapText="1"/>
    </xf>
    <xf numFmtId="15" fontId="6" fillId="2" borderId="6" xfId="0" applyNumberFormat="1" applyFont="1" applyFill="1" applyBorder="1" applyAlignment="1">
      <alignment horizontal="center" vertical="center"/>
    </xf>
    <xf numFmtId="0" fontId="6" fillId="2" borderId="5" xfId="0" applyFont="1" applyFill="1" applyBorder="1" applyAlignment="1">
      <alignment horizontal="left" vertical="center" wrapText="1"/>
    </xf>
    <xf numFmtId="49" fontId="12" fillId="2" borderId="19" xfId="0" quotePrefix="1" applyNumberFormat="1" applyFont="1" applyFill="1" applyBorder="1" applyAlignment="1" applyProtection="1">
      <alignment horizontal="right" vertical="center" wrapText="1"/>
      <protection locked="0"/>
    </xf>
    <xf numFmtId="0" fontId="6" fillId="2" borderId="6" xfId="0" applyFont="1" applyFill="1" applyBorder="1" applyAlignment="1">
      <alignment horizontal="center" vertical="center" wrapText="1"/>
    </xf>
    <xf numFmtId="0" fontId="6" fillId="2" borderId="7" xfId="0" applyFont="1" applyFill="1" applyBorder="1" applyAlignment="1">
      <alignment horizontal="left" vertical="center" wrapText="1"/>
    </xf>
    <xf numFmtId="0" fontId="6" fillId="2" borderId="6"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9" fillId="2" borderId="5" xfId="0" applyFont="1" applyFill="1" applyBorder="1" applyAlignment="1">
      <alignment horizontal="left" vertical="center" wrapText="1"/>
    </xf>
    <xf numFmtId="0" fontId="13" fillId="0" borderId="0" xfId="0" applyFont="1" applyAlignment="1">
      <alignment vertical="center"/>
    </xf>
    <xf numFmtId="0" fontId="13" fillId="0" borderId="0" xfId="0" applyFont="1" applyAlignment="1">
      <alignment horizontal="center" vertical="center"/>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6" fillId="0" borderId="0" xfId="0" applyFont="1"/>
    <xf numFmtId="0" fontId="6" fillId="2" borderId="0" xfId="0" applyFont="1" applyFill="1"/>
    <xf numFmtId="0" fontId="6" fillId="0" borderId="5" xfId="0" applyFont="1" applyBorder="1" applyAlignment="1">
      <alignment horizontal="left" vertical="center" wrapText="1"/>
    </xf>
    <xf numFmtId="0" fontId="0" fillId="0" borderId="0" xfId="0" applyProtection="1">
      <protection locked="0"/>
    </xf>
    <xf numFmtId="49" fontId="12" fillId="2" borderId="20" xfId="0" quotePrefix="1" applyNumberFormat="1" applyFont="1" applyFill="1" applyBorder="1" applyAlignment="1" applyProtection="1">
      <alignment horizontal="right" vertical="center" wrapText="1"/>
      <protection locked="0"/>
    </xf>
    <xf numFmtId="0" fontId="6" fillId="0" borderId="5" xfId="0" quotePrefix="1" applyFont="1" applyBorder="1" applyAlignment="1">
      <alignment horizontal="right" vertical="center" wrapText="1"/>
    </xf>
    <xf numFmtId="0" fontId="6" fillId="0" borderId="6" xfId="0" applyFont="1" applyBorder="1" applyAlignment="1">
      <alignment horizontal="center" vertical="center" wrapText="1"/>
    </xf>
    <xf numFmtId="0" fontId="6" fillId="0" borderId="7" xfId="0" applyFont="1" applyBorder="1" applyAlignment="1">
      <alignment horizontal="left" vertical="center" wrapText="1"/>
    </xf>
    <xf numFmtId="0" fontId="6" fillId="0" borderId="6" xfId="0" applyFont="1" applyBorder="1" applyAlignment="1" applyProtection="1">
      <alignment vertical="center" wrapText="1"/>
      <protection locked="0"/>
    </xf>
    <xf numFmtId="0" fontId="14" fillId="0" borderId="0" xfId="0" applyFont="1" applyAlignment="1" applyProtection="1">
      <alignment horizontal="center" vertical="center"/>
      <protection locked="0"/>
    </xf>
    <xf numFmtId="15" fontId="0" fillId="0" borderId="0" xfId="0" applyNumberFormat="1" applyAlignment="1" applyProtection="1">
      <alignment horizontal="center" vertical="center" wrapText="1"/>
      <protection locked="0"/>
    </xf>
    <xf numFmtId="0" fontId="15" fillId="0" borderId="0" xfId="0" applyFont="1" applyAlignment="1">
      <alignment horizontal="center" vertical="center" wrapText="1"/>
    </xf>
    <xf numFmtId="0" fontId="0" fillId="0" borderId="0" xfId="0" applyAlignment="1" applyProtection="1">
      <alignment vertical="center" wrapText="1"/>
      <protection locked="0"/>
    </xf>
    <xf numFmtId="0" fontId="14" fillId="0" borderId="0" xfId="0" applyFont="1" applyAlignment="1" applyProtection="1">
      <alignment horizontal="center" vertical="center" wrapText="1"/>
      <protection locked="0"/>
    </xf>
    <xf numFmtId="0" fontId="15" fillId="0" borderId="0" xfId="0" applyFont="1" applyAlignment="1" applyProtection="1">
      <alignment horizontal="center" vertical="center" wrapText="1"/>
      <protection locked="0"/>
    </xf>
    <xf numFmtId="14" fontId="15" fillId="0" borderId="0" xfId="0" applyNumberFormat="1" applyFont="1" applyAlignment="1" applyProtection="1">
      <alignment horizontal="center" vertical="center" wrapText="1"/>
      <protection locked="0"/>
    </xf>
    <xf numFmtId="0" fontId="16" fillId="0" borderId="0" xfId="0" applyFont="1" applyProtection="1">
      <protection locked="0"/>
    </xf>
    <xf numFmtId="0" fontId="6" fillId="0" borderId="0" xfId="0" applyFont="1" applyAlignment="1">
      <alignment horizontal="center" vertical="center"/>
    </xf>
    <xf numFmtId="0" fontId="17" fillId="0" borderId="17" xfId="0" applyFont="1" applyBorder="1" applyAlignment="1">
      <alignment horizontal="center" vertical="center" wrapText="1"/>
    </xf>
    <xf numFmtId="0" fontId="13" fillId="0" borderId="12" xfId="0" applyFont="1" applyBorder="1" applyAlignment="1">
      <alignment horizontal="center" vertical="center"/>
    </xf>
    <xf numFmtId="15" fontId="6" fillId="2" borderId="5" xfId="0" applyNumberFormat="1" applyFont="1" applyFill="1" applyBorder="1" applyAlignment="1">
      <alignment horizontal="left" vertical="center" wrapText="1"/>
    </xf>
    <xf numFmtId="0" fontId="13" fillId="2" borderId="0" xfId="0" applyFont="1" applyFill="1" applyAlignment="1">
      <alignment vertical="center"/>
    </xf>
    <xf numFmtId="0" fontId="0" fillId="0" borderId="0" xfId="0" applyAlignment="1" applyProtection="1">
      <alignment horizontal="center" vertical="center"/>
      <protection locked="0"/>
    </xf>
    <xf numFmtId="0" fontId="0" fillId="0" borderId="0" xfId="0" applyAlignment="1" applyProtection="1">
      <alignment horizontal="center" vertical="center" wrapText="1"/>
      <protection locked="0"/>
    </xf>
    <xf numFmtId="0" fontId="0" fillId="0" borderId="0" xfId="0" applyAlignment="1">
      <alignment horizontal="center" vertical="center" wrapText="1"/>
    </xf>
    <xf numFmtId="14" fontId="5" fillId="2" borderId="6" xfId="0" applyNumberFormat="1"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5" fillId="2" borderId="5" xfId="0" applyFont="1" applyFill="1" applyBorder="1" applyAlignment="1">
      <alignment horizontal="center" vertical="center" wrapText="1"/>
    </xf>
    <xf numFmtId="15" fontId="5" fillId="2" borderId="6" xfId="0" applyNumberFormat="1" applyFont="1" applyFill="1" applyBorder="1" applyAlignment="1">
      <alignment horizontal="center" vertical="center"/>
    </xf>
    <xf numFmtId="0" fontId="5" fillId="2" borderId="6" xfId="0" applyFont="1" applyFill="1" applyBorder="1" applyAlignment="1" applyProtection="1">
      <alignment horizontal="center" vertical="center" wrapText="1"/>
      <protection locked="0"/>
    </xf>
    <xf numFmtId="49" fontId="20" fillId="2" borderId="19" xfId="0" quotePrefix="1" applyNumberFormat="1" applyFont="1" applyFill="1" applyBorder="1" applyAlignment="1" applyProtection="1">
      <alignment horizontal="right" vertical="center" wrapText="1"/>
      <protection locked="0"/>
    </xf>
    <xf numFmtId="0" fontId="5" fillId="2" borderId="6" xfId="0" applyFont="1" applyFill="1" applyBorder="1" applyAlignment="1">
      <alignment horizontal="center" vertical="center" wrapText="1"/>
    </xf>
    <xf numFmtId="0" fontId="5" fillId="2" borderId="7" xfId="0" applyFont="1" applyFill="1" applyBorder="1" applyAlignment="1">
      <alignment horizontal="left" vertical="center" wrapText="1"/>
    </xf>
    <xf numFmtId="0" fontId="5" fillId="2" borderId="6" xfId="0" applyFont="1" applyFill="1" applyBorder="1" applyAlignment="1" applyProtection="1">
      <alignment vertical="center" wrapText="1"/>
      <protection locked="0"/>
    </xf>
    <xf numFmtId="15" fontId="5" fillId="2" borderId="6" xfId="0" applyNumberFormat="1" applyFont="1" applyFill="1" applyBorder="1" applyAlignment="1" applyProtection="1">
      <alignment horizontal="center" vertical="center" wrapText="1"/>
      <protection locked="0"/>
    </xf>
    <xf numFmtId="0" fontId="5" fillId="2" borderId="5" xfId="0" applyFont="1" applyFill="1" applyBorder="1" applyAlignment="1">
      <alignment horizontal="left" vertical="center" wrapText="1"/>
    </xf>
    <xf numFmtId="0" fontId="5" fillId="2" borderId="0" xfId="0" applyFont="1" applyFill="1"/>
    <xf numFmtId="0" fontId="5" fillId="0" borderId="6" xfId="0" applyFont="1" applyBorder="1" applyAlignment="1" applyProtection="1">
      <alignment horizontal="center" vertical="center" wrapText="1"/>
      <protection locked="0"/>
    </xf>
    <xf numFmtId="0" fontId="5" fillId="0" borderId="5" xfId="0" applyFont="1" applyBorder="1" applyAlignment="1">
      <alignment horizontal="center" vertical="center" wrapText="1"/>
    </xf>
    <xf numFmtId="0" fontId="13" fillId="0" borderId="18" xfId="0" applyFont="1" applyBorder="1" applyAlignment="1">
      <alignment horizontal="center"/>
    </xf>
    <xf numFmtId="0" fontId="13" fillId="0" borderId="16" xfId="0" applyFont="1" applyBorder="1" applyAlignment="1">
      <alignment horizontal="center"/>
    </xf>
    <xf numFmtId="0" fontId="13" fillId="0" borderId="0" xfId="0" applyFont="1" applyAlignment="1">
      <alignment horizontal="left" vertical="center"/>
    </xf>
    <xf numFmtId="0" fontId="13" fillId="0" borderId="12" xfId="0" applyFont="1" applyBorder="1" applyAlignment="1">
      <alignment horizontal="left" vertical="center"/>
    </xf>
    <xf numFmtId="0" fontId="1" fillId="0" borderId="0" xfId="0" applyFont="1" applyAlignment="1">
      <alignment horizontal="left" vertical="center"/>
    </xf>
    <xf numFmtId="0" fontId="1" fillId="0" borderId="12" xfId="0" applyFont="1" applyBorder="1" applyAlignment="1">
      <alignment horizontal="left" vertical="center"/>
    </xf>
    <xf numFmtId="0" fontId="18" fillId="2" borderId="0" xfId="0" applyFont="1" applyFill="1" applyAlignment="1">
      <alignment horizontal="left" vertical="center"/>
    </xf>
    <xf numFmtId="0" fontId="19" fillId="2" borderId="0" xfId="0" applyFont="1" applyFill="1" applyAlignment="1">
      <alignment horizontal="left" vertical="center"/>
    </xf>
    <xf numFmtId="0" fontId="19" fillId="2" borderId="12" xfId="0" applyFont="1" applyFill="1" applyBorder="1" applyAlignment="1">
      <alignment horizontal="left" vertical="center"/>
    </xf>
    <xf numFmtId="0" fontId="13" fillId="2" borderId="0" xfId="0" applyFont="1" applyFill="1" applyAlignment="1">
      <alignment horizontal="left" vertical="center"/>
    </xf>
  </cellXfs>
  <cellStyles count="2">
    <cellStyle name="Normal" xfId="0" builtinId="0"/>
    <cellStyle name="Normal 2" xfId="1" xr:uid="{30663FE8-1DAA-49DC-BDA6-0895AFE803F5}"/>
  </cellStyles>
  <dxfs count="14">
    <dxf>
      <fill>
        <patternFill>
          <bgColor indexed="42"/>
        </patternFill>
      </fill>
    </dxf>
    <dxf>
      <font>
        <condense val="0"/>
        <extend val="0"/>
        <color indexed="8"/>
      </font>
      <fill>
        <patternFill>
          <bgColor indexed="29"/>
        </patternFill>
      </fill>
    </dxf>
    <dxf>
      <font>
        <color rgb="FF9C0006"/>
      </font>
      <fill>
        <patternFill>
          <bgColor rgb="FFFFC7CE"/>
        </patternFill>
      </fill>
    </dxf>
    <dxf>
      <font>
        <color rgb="FF006100"/>
      </font>
      <fill>
        <patternFill>
          <bgColor rgb="FFC6EFCE"/>
        </patternFill>
      </fill>
    </dxf>
    <dxf>
      <fill>
        <patternFill>
          <bgColor indexed="42"/>
        </patternFill>
      </fill>
    </dxf>
    <dxf>
      <font>
        <condense val="0"/>
        <extend val="0"/>
        <color indexed="8"/>
      </font>
      <fill>
        <patternFill>
          <bgColor indexed="29"/>
        </patternFill>
      </fill>
    </dxf>
    <dxf>
      <font>
        <color rgb="FFFF0000"/>
      </font>
    </dxf>
    <dxf>
      <font>
        <color rgb="FFFF0000"/>
      </font>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emserv.sharepoint.com/Users/anne.jackson/Downloads/Modification%20Regist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ification Proposals Register"/>
      <sheetName val="Lookups"/>
      <sheetName val="Legal Text Rotation"/>
      <sheetName val="Annual Report KPI"/>
      <sheetName val="KPI"/>
      <sheetName val="CACoP Reporting Metrics - Ofgem"/>
      <sheetName val="Category KPI"/>
    </sheetNames>
    <sheetDataSet>
      <sheetData sheetId="0" refreshError="1"/>
      <sheetData sheetId="1" refreshError="1">
        <row r="3">
          <cell r="A3" t="str">
            <v>Allocated to Workgroup</v>
          </cell>
          <cell r="B3" t="str">
            <v>Report to Panel</v>
          </cell>
        </row>
        <row r="4">
          <cell r="A4" t="str">
            <v>Appealed</v>
          </cell>
          <cell r="B4" t="str">
            <v>Panel Consideration</v>
          </cell>
        </row>
        <row r="5">
          <cell r="A5" t="str">
            <v>Awaiting Implementation</v>
          </cell>
          <cell r="B5" t="str">
            <v>Implemented</v>
          </cell>
        </row>
        <row r="6">
          <cell r="A6" t="str">
            <v>Awaiting Ofgem decision</v>
          </cell>
          <cell r="B6" t="str">
            <v>Ofgem decision</v>
          </cell>
        </row>
        <row r="7">
          <cell r="A7" t="str">
            <v>Consultation Closed</v>
          </cell>
          <cell r="B7" t="str">
            <v>Final Mod Report</v>
          </cell>
        </row>
        <row r="8">
          <cell r="A8" t="str">
            <v>Final Mod Report</v>
          </cell>
          <cell r="B8" t="str">
            <v>Panel Consideration</v>
          </cell>
        </row>
        <row r="9">
          <cell r="A9" t="str">
            <v>Final Mod Report Sent Back by Ofgem</v>
          </cell>
          <cell r="B9" t="str">
            <v>Panel Consideration</v>
          </cell>
        </row>
        <row r="10">
          <cell r="A10" t="str">
            <v>Implemented</v>
          </cell>
          <cell r="B10" t="str">
            <v>Effective date</v>
          </cell>
        </row>
        <row r="11">
          <cell r="A11" t="str">
            <v>New Proposal</v>
          </cell>
          <cell r="B11" t="str">
            <v>Panel Consideration</v>
          </cell>
        </row>
        <row r="12">
          <cell r="A12" t="str">
            <v>Panel did not recommend implementation</v>
          </cell>
          <cell r="B12" t="str">
            <v>Ofgem decision</v>
          </cell>
        </row>
        <row r="13">
          <cell r="A13" t="str">
            <v>Panel recommended implementation</v>
          </cell>
          <cell r="B13" t="str">
            <v>Ofgem decision</v>
          </cell>
        </row>
        <row r="14">
          <cell r="A14" t="str">
            <v>Rejected</v>
          </cell>
          <cell r="B14" t="str">
            <v>End of process</v>
          </cell>
        </row>
        <row r="15">
          <cell r="A15" t="str">
            <v>Renumbered</v>
          </cell>
          <cell r="B15" t="str">
            <v>End of process</v>
          </cell>
        </row>
        <row r="16">
          <cell r="A16" t="str">
            <v>Representations invited</v>
          </cell>
          <cell r="B16" t="str">
            <v>Consultation end</v>
          </cell>
        </row>
        <row r="17">
          <cell r="A17" t="str">
            <v>Request Closed</v>
          </cell>
          <cell r="B17" t="str">
            <v>End of process</v>
          </cell>
        </row>
        <row r="18">
          <cell r="A18" t="str">
            <v>Sent to Ofgem</v>
          </cell>
          <cell r="B18" t="str">
            <v>Ofgem decision</v>
          </cell>
        </row>
        <row r="19">
          <cell r="A19" t="str">
            <v>Withdrawn</v>
          </cell>
          <cell r="B19" t="str">
            <v>End of process</v>
          </cell>
        </row>
      </sheetData>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4E2A2-E92C-4A87-9B55-C1D61BA08D3D}">
  <dimension ref="A1:W15"/>
  <sheetViews>
    <sheetView zoomScale="90" zoomScaleNormal="90" workbookViewId="0">
      <selection activeCell="I13" sqref="I13"/>
    </sheetView>
  </sheetViews>
  <sheetFormatPr defaultColWidth="8.81640625" defaultRowHeight="14" outlineLevelCol="1" x14ac:dyDescent="0.3"/>
  <cols>
    <col min="1" max="1" width="9" style="46" customWidth="1"/>
    <col min="2" max="2" width="2.36328125" style="46" bestFit="1" customWidth="1"/>
    <col min="3" max="3" width="24" style="46" customWidth="1"/>
    <col min="4" max="4" width="15.36328125" style="46" customWidth="1" outlineLevel="1"/>
    <col min="5" max="5" width="14.1796875" style="46" customWidth="1" outlineLevel="1"/>
    <col min="6" max="7" width="17.1796875" style="46" customWidth="1" outlineLevel="1"/>
    <col min="8" max="8" width="16.6328125" style="46" customWidth="1"/>
    <col min="9" max="9" width="16.1796875" style="46" customWidth="1"/>
    <col min="10" max="10" width="14.1796875" style="63" customWidth="1"/>
    <col min="11" max="11" width="26.08984375" style="63" customWidth="1" outlineLevel="1"/>
    <col min="12" max="12" width="73.1796875" style="46" customWidth="1"/>
    <col min="13" max="13" width="9" style="46" customWidth="1"/>
    <col min="14" max="14" width="63.81640625" style="46" bestFit="1" customWidth="1"/>
    <col min="15" max="16384" width="8.81640625" style="46"/>
  </cols>
  <sheetData>
    <row r="1" spans="1:23" s="36" customFormat="1" ht="23.5" customHeight="1" thickBot="1" x14ac:dyDescent="0.4">
      <c r="A1" s="87" t="s">
        <v>108</v>
      </c>
      <c r="B1" s="87"/>
      <c r="C1" s="88"/>
      <c r="J1" s="37"/>
      <c r="K1" s="65"/>
    </row>
    <row r="2" spans="1:23" ht="29" thickTop="1" thickBot="1" x14ac:dyDescent="0.35">
      <c r="A2" s="85" t="s">
        <v>0</v>
      </c>
      <c r="B2" s="86"/>
      <c r="C2" s="38" t="s">
        <v>1</v>
      </c>
      <c r="D2" s="39" t="s">
        <v>2</v>
      </c>
      <c r="E2" s="40" t="s">
        <v>3</v>
      </c>
      <c r="F2" s="41" t="s">
        <v>4</v>
      </c>
      <c r="G2" s="41" t="s">
        <v>5</v>
      </c>
      <c r="H2" s="42" t="s">
        <v>6</v>
      </c>
      <c r="I2" s="43" t="s">
        <v>7</v>
      </c>
      <c r="J2" s="43" t="s">
        <v>8</v>
      </c>
      <c r="K2" s="44" t="s">
        <v>9</v>
      </c>
      <c r="L2" s="45" t="s">
        <v>74</v>
      </c>
    </row>
    <row r="3" spans="1:23" s="82" customFormat="1" ht="100" customHeight="1" thickBot="1" x14ac:dyDescent="0.35">
      <c r="A3" s="76" t="s">
        <v>110</v>
      </c>
      <c r="B3" s="77"/>
      <c r="C3" s="78" t="s">
        <v>111</v>
      </c>
      <c r="D3" s="79" t="s">
        <v>112</v>
      </c>
      <c r="E3" s="80">
        <v>45014</v>
      </c>
      <c r="F3" s="75" t="s">
        <v>10</v>
      </c>
      <c r="G3" s="71" t="s">
        <v>14</v>
      </c>
      <c r="H3" s="72" t="s">
        <v>113</v>
      </c>
      <c r="I3" s="73" t="s">
        <v>71</v>
      </c>
      <c r="J3" s="74">
        <v>45036</v>
      </c>
      <c r="K3" s="75" t="s">
        <v>17</v>
      </c>
      <c r="L3" s="81"/>
    </row>
    <row r="4" spans="1:23" s="47" customFormat="1" ht="100" customHeight="1" thickBot="1" x14ac:dyDescent="0.35">
      <c r="A4" s="29" t="s">
        <v>82</v>
      </c>
      <c r="B4" s="30"/>
      <c r="C4" s="31" t="s">
        <v>90</v>
      </c>
      <c r="D4" s="21" t="s">
        <v>53</v>
      </c>
      <c r="E4" s="22">
        <v>44988</v>
      </c>
      <c r="F4" s="32" t="s">
        <v>10</v>
      </c>
      <c r="G4" s="71" t="s">
        <v>109</v>
      </c>
      <c r="H4" s="72" t="s">
        <v>13</v>
      </c>
      <c r="I4" s="73" t="s">
        <v>89</v>
      </c>
      <c r="J4" s="74">
        <v>45092</v>
      </c>
      <c r="K4" s="75" t="s">
        <v>16</v>
      </c>
      <c r="L4" s="28" t="s">
        <v>91</v>
      </c>
    </row>
    <row r="5" spans="1:23" s="47" customFormat="1" ht="94" customHeight="1" thickBot="1" x14ac:dyDescent="0.35">
      <c r="A5" s="29" t="s">
        <v>80</v>
      </c>
      <c r="B5" s="30" t="s">
        <v>81</v>
      </c>
      <c r="C5" s="31" t="s">
        <v>84</v>
      </c>
      <c r="D5" s="21" t="s">
        <v>87</v>
      </c>
      <c r="E5" s="22">
        <v>44991</v>
      </c>
      <c r="F5" s="32" t="s">
        <v>88</v>
      </c>
      <c r="G5" s="32" t="s">
        <v>14</v>
      </c>
      <c r="H5" s="72" t="s">
        <v>13</v>
      </c>
      <c r="I5" s="73" t="s">
        <v>89</v>
      </c>
      <c r="J5" s="74">
        <v>45190</v>
      </c>
      <c r="K5" s="75" t="s">
        <v>16</v>
      </c>
      <c r="L5" s="28" t="s">
        <v>86</v>
      </c>
    </row>
    <row r="6" spans="1:23" s="47" customFormat="1" ht="94" customHeight="1" thickBot="1" x14ac:dyDescent="0.35">
      <c r="A6" s="29" t="s">
        <v>80</v>
      </c>
      <c r="B6" s="30"/>
      <c r="C6" s="31" t="s">
        <v>83</v>
      </c>
      <c r="D6" s="21" t="s">
        <v>25</v>
      </c>
      <c r="E6" s="22">
        <v>44873</v>
      </c>
      <c r="F6" s="32" t="s">
        <v>10</v>
      </c>
      <c r="G6" s="32" t="s">
        <v>14</v>
      </c>
      <c r="H6" s="72" t="s">
        <v>13</v>
      </c>
      <c r="I6" s="73" t="s">
        <v>89</v>
      </c>
      <c r="J6" s="74">
        <v>45190</v>
      </c>
      <c r="K6" s="75" t="s">
        <v>16</v>
      </c>
      <c r="L6" s="28" t="s">
        <v>85</v>
      </c>
    </row>
    <row r="7" spans="1:23" s="47" customFormat="1" ht="94" customHeight="1" thickBot="1" x14ac:dyDescent="0.35">
      <c r="A7" s="29" t="s">
        <v>49</v>
      </c>
      <c r="B7" s="30"/>
      <c r="C7" s="31" t="s">
        <v>52</v>
      </c>
      <c r="D7" s="21" t="s">
        <v>53</v>
      </c>
      <c r="E7" s="22">
        <v>44754</v>
      </c>
      <c r="F7" s="32" t="s">
        <v>10</v>
      </c>
      <c r="G7" s="32" t="s">
        <v>14</v>
      </c>
      <c r="H7" s="33" t="s">
        <v>13</v>
      </c>
      <c r="I7" s="26" t="str">
        <f>LOOKUP(H7,[1]Lookups!$A$3:$A$21,[1]Lookups!$B$3:$B$21)</f>
        <v>Report to Panel</v>
      </c>
      <c r="J7" s="27">
        <v>45064</v>
      </c>
      <c r="K7" s="32" t="s">
        <v>16</v>
      </c>
      <c r="L7" s="28" t="s">
        <v>105</v>
      </c>
    </row>
    <row r="8" spans="1:23" s="47" customFormat="1" ht="130.25" customHeight="1" thickBot="1" x14ac:dyDescent="0.35">
      <c r="A8" s="29" t="s">
        <v>48</v>
      </c>
      <c r="B8" s="30"/>
      <c r="C8" s="31" t="s">
        <v>50</v>
      </c>
      <c r="D8" s="21" t="s">
        <v>51</v>
      </c>
      <c r="E8" s="22">
        <v>44781</v>
      </c>
      <c r="F8" s="32" t="s">
        <v>10</v>
      </c>
      <c r="G8" s="32" t="s">
        <v>14</v>
      </c>
      <c r="H8" s="33" t="s">
        <v>13</v>
      </c>
      <c r="I8" s="26" t="str">
        <f>LOOKUP(H8,[1]Lookups!$A$3:$A$21,[1]Lookups!$B$3:$B$21)</f>
        <v>Report to Panel</v>
      </c>
      <c r="J8" s="27">
        <v>45064</v>
      </c>
      <c r="K8" s="32" t="s">
        <v>17</v>
      </c>
      <c r="L8" s="28" t="s">
        <v>106</v>
      </c>
    </row>
    <row r="9" spans="1:23" s="49" customFormat="1" ht="84.5" thickBot="1" x14ac:dyDescent="0.4">
      <c r="A9" s="29" t="s">
        <v>36</v>
      </c>
      <c r="B9" s="30"/>
      <c r="C9" s="31" t="s">
        <v>37</v>
      </c>
      <c r="D9" s="21" t="s">
        <v>38</v>
      </c>
      <c r="E9" s="22">
        <v>44754</v>
      </c>
      <c r="F9" s="32" t="s">
        <v>10</v>
      </c>
      <c r="G9" s="32" t="s">
        <v>39</v>
      </c>
      <c r="H9" s="26" t="s">
        <v>76</v>
      </c>
      <c r="I9" s="26" t="s">
        <v>77</v>
      </c>
      <c r="J9" s="32" t="s">
        <v>27</v>
      </c>
      <c r="K9" s="32" t="s">
        <v>40</v>
      </c>
      <c r="L9" s="48" t="s">
        <v>107</v>
      </c>
    </row>
    <row r="10" spans="1:23" s="49" customFormat="1" ht="119.5" customHeight="1" x14ac:dyDescent="0.35">
      <c r="A10" s="29" t="s">
        <v>44</v>
      </c>
      <c r="B10" s="30" t="s">
        <v>11</v>
      </c>
      <c r="C10" s="31" t="s">
        <v>45</v>
      </c>
      <c r="D10" s="21" t="s">
        <v>35</v>
      </c>
      <c r="E10" s="22">
        <v>44735</v>
      </c>
      <c r="F10" s="32" t="s">
        <v>10</v>
      </c>
      <c r="G10" s="32" t="s">
        <v>14</v>
      </c>
      <c r="H10" s="34" t="s">
        <v>33</v>
      </c>
      <c r="I10" s="17" t="s">
        <v>114</v>
      </c>
      <c r="J10" s="32" t="s">
        <v>27</v>
      </c>
      <c r="K10" s="32" t="s">
        <v>43</v>
      </c>
      <c r="L10" s="28" t="s">
        <v>72</v>
      </c>
    </row>
    <row r="11" spans="1:23" s="49" customFormat="1" ht="168.5" customHeight="1" x14ac:dyDescent="0.35">
      <c r="A11" s="50" t="s">
        <v>64</v>
      </c>
      <c r="B11" s="30"/>
      <c r="C11" s="31" t="s">
        <v>65</v>
      </c>
      <c r="D11" s="21" t="s">
        <v>66</v>
      </c>
      <c r="E11" s="22">
        <v>44690</v>
      </c>
      <c r="F11" s="32" t="s">
        <v>10</v>
      </c>
      <c r="G11" s="32" t="s">
        <v>14</v>
      </c>
      <c r="H11" s="33" t="s">
        <v>13</v>
      </c>
      <c r="I11" s="26" t="str">
        <f>LOOKUP(H11,[1]Lookups!$A$3:$A$21,[1]Lookups!$B$3:$B$21)</f>
        <v>Report to Panel</v>
      </c>
      <c r="J11" s="74">
        <v>45092</v>
      </c>
      <c r="K11" s="32" t="s">
        <v>46</v>
      </c>
      <c r="L11" s="28" t="s">
        <v>67</v>
      </c>
    </row>
    <row r="12" spans="1:23" ht="204" customHeight="1" x14ac:dyDescent="0.3">
      <c r="A12" s="51" t="s">
        <v>30</v>
      </c>
      <c r="B12" s="52"/>
      <c r="C12" s="53" t="s">
        <v>31</v>
      </c>
      <c r="D12" s="54" t="s">
        <v>32</v>
      </c>
      <c r="E12" s="14">
        <v>44568</v>
      </c>
      <c r="F12" s="13" t="s">
        <v>10</v>
      </c>
      <c r="G12" s="13" t="s">
        <v>14</v>
      </c>
      <c r="H12" s="34" t="s">
        <v>33</v>
      </c>
      <c r="I12" s="17" t="s">
        <v>34</v>
      </c>
      <c r="J12" s="13" t="s">
        <v>27</v>
      </c>
      <c r="K12" s="13" t="s">
        <v>17</v>
      </c>
      <c r="L12" s="48" t="s">
        <v>55</v>
      </c>
      <c r="M12" s="55"/>
      <c r="N12" s="68"/>
    </row>
    <row r="13" spans="1:23" ht="376.75" customHeight="1" x14ac:dyDescent="0.3">
      <c r="A13" s="51" t="s">
        <v>28</v>
      </c>
      <c r="B13" s="52" t="s">
        <v>11</v>
      </c>
      <c r="C13" s="53" t="s">
        <v>26</v>
      </c>
      <c r="D13" s="54" t="s">
        <v>35</v>
      </c>
      <c r="E13" s="14">
        <v>44055</v>
      </c>
      <c r="F13" s="13" t="s">
        <v>15</v>
      </c>
      <c r="G13" s="13" t="s">
        <v>14</v>
      </c>
      <c r="H13" s="34" t="s">
        <v>33</v>
      </c>
      <c r="I13" s="17" t="s">
        <v>34</v>
      </c>
      <c r="J13" s="83" t="s">
        <v>115</v>
      </c>
      <c r="K13" s="13" t="s">
        <v>17</v>
      </c>
      <c r="L13" s="48" t="s">
        <v>47</v>
      </c>
      <c r="M13" s="55"/>
      <c r="N13" s="68"/>
    </row>
    <row r="15" spans="1:23" s="49" customFormat="1" ht="60" customHeight="1" x14ac:dyDescent="0.35">
      <c r="E15" s="56"/>
      <c r="F15" s="57"/>
      <c r="G15" s="69"/>
      <c r="H15" s="69"/>
      <c r="I15" s="69"/>
      <c r="J15" s="69"/>
      <c r="K15" s="70"/>
      <c r="L15"/>
      <c r="M15" s="58"/>
      <c r="N15" s="59"/>
      <c r="O15" s="58"/>
      <c r="P15" s="60"/>
      <c r="Q15" s="60"/>
      <c r="R15" s="61"/>
      <c r="S15" s="61"/>
      <c r="T15" s="60"/>
      <c r="U15" s="59"/>
      <c r="V15" s="59"/>
      <c r="W15" s="62"/>
    </row>
  </sheetData>
  <mergeCells count="2">
    <mergeCell ref="A2:B2"/>
    <mergeCell ref="A1:C1"/>
  </mergeCells>
  <phoneticPr fontId="4" type="noConversion"/>
  <conditionalFormatting sqref="T15">
    <cfRule type="containsText" dxfId="13" priority="62" operator="containsText" text="Y">
      <formula>NOT(ISERROR(SEARCH("Y",T15)))</formula>
    </cfRule>
    <cfRule type="containsText" dxfId="12" priority="63" operator="containsText" text="N">
      <formula>NOT(ISERROR(SEARCH("N",T15)))</formula>
    </cfRule>
  </conditionalFormatting>
  <conditionalFormatting sqref="F15 E3:E12">
    <cfRule type="cellIs" dxfId="11" priority="60" stopIfTrue="1" operator="equal">
      <formula>"Closed"</formula>
    </cfRule>
    <cfRule type="cellIs" dxfId="10" priority="61" stopIfTrue="1" operator="equal">
      <formula>"Live"</formula>
    </cfRule>
  </conditionalFormatting>
  <conditionalFormatting sqref="E13">
    <cfRule type="cellIs" dxfId="9" priority="1" stopIfTrue="1" operator="equal">
      <formula>"Closed"</formula>
    </cfRule>
    <cfRule type="cellIs" dxfId="8" priority="2" stopIfTrue="1" operator="equal">
      <formula>"Live"</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EA5B6-1AF3-434C-A14A-75DFD3F27DA0}">
  <dimension ref="A1:N1048559"/>
  <sheetViews>
    <sheetView zoomScale="85" zoomScaleNormal="85" workbookViewId="0">
      <selection activeCell="C11" sqref="C11"/>
    </sheetView>
  </sheetViews>
  <sheetFormatPr defaultColWidth="8.81640625" defaultRowHeight="14" outlineLevelCol="2" x14ac:dyDescent="0.3"/>
  <cols>
    <col min="1" max="1" width="8.81640625" style="10"/>
    <col min="2" max="2" width="5.08984375" style="10" bestFit="1" customWidth="1"/>
    <col min="3" max="3" width="30.36328125" style="10" customWidth="1"/>
    <col min="4" max="4" width="17.08984375" style="10" hidden="1" customWidth="1" outlineLevel="1"/>
    <col min="5" max="5" width="12.81640625" style="10" bestFit="1" customWidth="1" outlineLevel="1"/>
    <col min="6" max="6" width="15.81640625" style="10" customWidth="1" outlineLevel="2"/>
    <col min="7" max="7" width="15" style="10" customWidth="1"/>
    <col min="8" max="8" width="12.54296875" style="10" customWidth="1"/>
    <col min="9" max="9" width="15" style="10" customWidth="1" outlineLevel="1"/>
    <col min="10" max="10" width="11.90625" style="10" customWidth="1"/>
    <col min="11" max="11" width="15.1796875" style="10" customWidth="1"/>
    <col min="12" max="12" width="17" style="10" customWidth="1"/>
    <col min="13" max="13" width="14.54296875" style="10" customWidth="1"/>
    <col min="14" max="14" width="71" style="10" customWidth="1"/>
    <col min="15" max="16384" width="8.81640625" style="10"/>
  </cols>
  <sheetData>
    <row r="1" spans="1:14" ht="14.5" thickBot="1" x14ac:dyDescent="0.35">
      <c r="A1" s="89" t="s">
        <v>73</v>
      </c>
      <c r="B1" s="89"/>
      <c r="C1" s="90"/>
    </row>
    <row r="2" spans="1:14" ht="29" thickTop="1" thickBot="1" x14ac:dyDescent="0.35">
      <c r="A2" s="4" t="s">
        <v>0</v>
      </c>
      <c r="B2" s="5"/>
      <c r="C2" s="5" t="s">
        <v>1</v>
      </c>
      <c r="D2" s="5" t="s">
        <v>2</v>
      </c>
      <c r="E2" s="5" t="s">
        <v>3</v>
      </c>
      <c r="F2" s="5" t="s">
        <v>18</v>
      </c>
      <c r="G2" s="5" t="s">
        <v>19</v>
      </c>
      <c r="H2" s="6" t="s">
        <v>20</v>
      </c>
      <c r="I2" s="5" t="s">
        <v>9</v>
      </c>
      <c r="J2" s="7" t="s">
        <v>21</v>
      </c>
      <c r="K2" s="7" t="s">
        <v>22</v>
      </c>
      <c r="L2" s="7" t="s">
        <v>23</v>
      </c>
      <c r="M2" s="7" t="s">
        <v>20</v>
      </c>
      <c r="N2" s="8" t="s">
        <v>24</v>
      </c>
    </row>
    <row r="1048559" spans="11:11" x14ac:dyDescent="0.3">
      <c r="K1048559" s="11"/>
    </row>
  </sheetData>
  <mergeCells count="1">
    <mergeCell ref="A1:C1"/>
  </mergeCells>
  <conditionalFormatting sqref="K1048559">
    <cfRule type="expression" dxfId="7" priority="62">
      <formula>$S1048559="Yes"</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817F3-4579-43BA-B67A-DADC47756654}">
  <dimension ref="A1:V5"/>
  <sheetViews>
    <sheetView tabSelected="1" zoomScaleNormal="100" workbookViewId="0">
      <selection activeCell="F4" sqref="F4"/>
    </sheetView>
  </sheetViews>
  <sheetFormatPr defaultColWidth="8.81640625" defaultRowHeight="14" outlineLevelCol="2" x14ac:dyDescent="0.3"/>
  <cols>
    <col min="1" max="1" width="8.81640625" style="10"/>
    <col min="2" max="2" width="2.1796875" style="10" bestFit="1" customWidth="1"/>
    <col min="3" max="3" width="33.08984375" style="10" customWidth="1"/>
    <col min="4" max="4" width="18.6328125" style="10" bestFit="1" customWidth="1" outlineLevel="1"/>
    <col min="5" max="5" width="12.90625" style="10" customWidth="1" outlineLevel="1"/>
    <col min="6" max="6" width="11.453125" style="10" customWidth="1" outlineLevel="2"/>
    <col min="7" max="7" width="11.1796875" style="10" bestFit="1" customWidth="1" outlineLevel="2"/>
    <col min="8" max="8" width="16.1796875" style="10" customWidth="1"/>
    <col min="9" max="9" width="14.1796875" style="10" customWidth="1"/>
    <col min="10" max="10" width="15.36328125" style="10" customWidth="1"/>
    <col min="11" max="11" width="86.1796875" style="10" customWidth="1"/>
    <col min="12" max="16384" width="8.81640625" style="10"/>
  </cols>
  <sheetData>
    <row r="1" spans="1:22" s="9" customFormat="1" ht="14.5" thickBot="1" x14ac:dyDescent="0.35">
      <c r="A1" s="89" t="s">
        <v>73</v>
      </c>
      <c r="B1" s="89"/>
      <c r="C1" s="90"/>
    </row>
    <row r="2" spans="1:22" ht="29" thickTop="1" thickBot="1" x14ac:dyDescent="0.35">
      <c r="A2" s="1" t="s">
        <v>0</v>
      </c>
      <c r="B2" s="2"/>
      <c r="C2" s="2" t="s">
        <v>1</v>
      </c>
      <c r="D2" s="2" t="s">
        <v>2</v>
      </c>
      <c r="E2" s="2" t="s">
        <v>3</v>
      </c>
      <c r="F2" s="3" t="s">
        <v>4</v>
      </c>
      <c r="G2" s="3" t="s">
        <v>5</v>
      </c>
      <c r="H2" s="3" t="s">
        <v>6</v>
      </c>
      <c r="I2" s="3" t="s">
        <v>7</v>
      </c>
      <c r="J2" s="3" t="s">
        <v>8</v>
      </c>
      <c r="K2" s="2" t="s">
        <v>24</v>
      </c>
    </row>
    <row r="3" spans="1:22" s="49" customFormat="1" ht="131.5" customHeight="1" thickTop="1" x14ac:dyDescent="0.35">
      <c r="A3" s="20" t="s">
        <v>68</v>
      </c>
      <c r="B3" s="18" t="s">
        <v>12</v>
      </c>
      <c r="C3" s="19" t="s">
        <v>69</v>
      </c>
      <c r="D3" s="19" t="s">
        <v>40</v>
      </c>
      <c r="E3" s="14">
        <v>44960</v>
      </c>
      <c r="F3" s="13" t="s">
        <v>29</v>
      </c>
      <c r="G3" s="83" t="s">
        <v>116</v>
      </c>
      <c r="H3" s="83" t="s">
        <v>13</v>
      </c>
      <c r="I3" s="84" t="str">
        <f>LOOKUP(H3,[1]Lookups!$A$3:$A$21,[1]Lookups!$B$3:$B$21)</f>
        <v>Report to Panel</v>
      </c>
      <c r="J3" s="80">
        <v>45064</v>
      </c>
      <c r="K3" s="21" t="s">
        <v>70</v>
      </c>
      <c r="L3" s="46"/>
      <c r="M3" s="46"/>
      <c r="N3" s="46"/>
      <c r="O3" s="46"/>
      <c r="P3" s="46"/>
      <c r="Q3" s="46"/>
      <c r="R3" s="46"/>
      <c r="S3" s="46"/>
      <c r="T3" s="46"/>
      <c r="U3" s="46"/>
      <c r="V3" s="62"/>
    </row>
    <row r="4" spans="1:22" s="25" customFormat="1" ht="131.5" customHeight="1" x14ac:dyDescent="0.35">
      <c r="A4" s="20" t="s">
        <v>61</v>
      </c>
      <c r="B4" s="18" t="s">
        <v>12</v>
      </c>
      <c r="C4" s="19" t="s">
        <v>62</v>
      </c>
      <c r="D4" s="19" t="s">
        <v>63</v>
      </c>
      <c r="E4" s="14">
        <v>44862</v>
      </c>
      <c r="F4" s="13" t="s">
        <v>29</v>
      </c>
      <c r="G4" s="13" t="s">
        <v>14</v>
      </c>
      <c r="H4" s="13" t="s">
        <v>13</v>
      </c>
      <c r="I4" s="17" t="str">
        <f>LOOKUP(H4,[1]Lookups!$A$3:$A$21,[1]Lookups!$B$3:$B$21)</f>
        <v>Report to Panel</v>
      </c>
      <c r="J4" s="22">
        <v>45092</v>
      </c>
      <c r="K4" s="21" t="s">
        <v>78</v>
      </c>
      <c r="L4" s="23"/>
      <c r="M4" s="23"/>
      <c r="N4" s="23"/>
      <c r="O4" s="23"/>
      <c r="P4" s="23"/>
      <c r="Q4" s="23"/>
      <c r="R4" s="23"/>
      <c r="S4" s="23"/>
      <c r="T4" s="23"/>
      <c r="U4" s="23"/>
      <c r="V4" s="24"/>
    </row>
    <row r="5" spans="1:22" s="15" customFormat="1" ht="131.5" customHeight="1" x14ac:dyDescent="0.35">
      <c r="A5" s="20" t="s">
        <v>41</v>
      </c>
      <c r="B5" s="18" t="s">
        <v>12</v>
      </c>
      <c r="C5" s="19" t="s">
        <v>42</v>
      </c>
      <c r="D5" s="19" t="s">
        <v>43</v>
      </c>
      <c r="E5" s="14">
        <v>44743</v>
      </c>
      <c r="F5" s="13" t="s">
        <v>29</v>
      </c>
      <c r="G5" s="13" t="s">
        <v>14</v>
      </c>
      <c r="H5" s="13" t="s">
        <v>13</v>
      </c>
      <c r="I5" s="17" t="str">
        <f>LOOKUP(H5,[1]Lookups!$A$3:$A$21,[1]Lookups!$B$3:$B$21)</f>
        <v>Report to Panel</v>
      </c>
      <c r="J5" s="80">
        <v>45128</v>
      </c>
      <c r="K5" s="21" t="s">
        <v>58</v>
      </c>
      <c r="L5" s="12"/>
      <c r="M5" s="12"/>
      <c r="N5" s="12"/>
      <c r="O5" s="12"/>
      <c r="P5" s="12"/>
      <c r="Q5" s="12"/>
      <c r="R5" s="12"/>
      <c r="S5" s="12"/>
      <c r="T5" s="12"/>
      <c r="U5" s="12"/>
      <c r="V5" s="16"/>
    </row>
  </sheetData>
  <mergeCells count="1">
    <mergeCell ref="A1:C1"/>
  </mergeCells>
  <conditionalFormatting sqref="J3:J5">
    <cfRule type="expression" dxfId="6" priority="33">
      <formula>$U3="Yes"</formula>
    </cfRule>
  </conditionalFormatting>
  <conditionalFormatting sqref="E3:E5">
    <cfRule type="cellIs" dxfId="5" priority="29" stopIfTrue="1" operator="equal">
      <formula>"Closed"</formula>
    </cfRule>
    <cfRule type="cellIs" dxfId="4" priority="30" stopIfTrue="1" operator="equal">
      <formula>"Live"</formula>
    </cfRule>
  </conditionalFormatting>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58E0D-1285-4CCB-A52C-19EB6CE66157}">
  <dimension ref="A1:V7"/>
  <sheetViews>
    <sheetView zoomScale="90" zoomScaleNormal="90" workbookViewId="0">
      <selection activeCell="F5" sqref="F5"/>
    </sheetView>
  </sheetViews>
  <sheetFormatPr defaultColWidth="8.81640625" defaultRowHeight="14" outlineLevelCol="1" x14ac:dyDescent="0.3"/>
  <cols>
    <col min="1" max="1" width="9" style="46" customWidth="1"/>
    <col min="2" max="2" width="2.36328125" style="46" bestFit="1" customWidth="1"/>
    <col min="3" max="3" width="24" style="46" customWidth="1"/>
    <col min="4" max="4" width="15.36328125" style="46" customWidth="1" outlineLevel="1"/>
    <col min="5" max="5" width="14.1796875" style="46" customWidth="1" outlineLevel="1"/>
    <col min="6" max="6" width="17.1796875" style="46" customWidth="1" outlineLevel="1"/>
    <col min="7" max="7" width="12.81640625" style="46" customWidth="1"/>
    <col min="8" max="8" width="73.1796875" style="46" customWidth="1"/>
    <col min="9" max="9" width="24.36328125" style="46" customWidth="1"/>
    <col min="10" max="10" width="49.36328125" style="46" customWidth="1"/>
    <col min="11" max="11" width="20.08984375" style="46" customWidth="1"/>
    <col min="12" max="12" width="28.90625" style="46" customWidth="1"/>
    <col min="13" max="13" width="73.1796875" style="46" customWidth="1"/>
    <col min="14" max="16384" width="8.81640625" style="46"/>
  </cols>
  <sheetData>
    <row r="1" spans="1:22" s="67" customFormat="1" ht="23.5" customHeight="1" x14ac:dyDescent="0.35">
      <c r="A1" s="94" t="s">
        <v>95</v>
      </c>
      <c r="B1" s="94"/>
      <c r="C1" s="94"/>
    </row>
    <row r="2" spans="1:22" s="67" customFormat="1" ht="23.5" customHeight="1" thickBot="1" x14ac:dyDescent="0.4">
      <c r="A2" s="91" t="s">
        <v>103</v>
      </c>
      <c r="B2" s="92"/>
      <c r="C2" s="93"/>
    </row>
    <row r="3" spans="1:22" ht="29" thickTop="1" thickBot="1" x14ac:dyDescent="0.35">
      <c r="A3" s="85" t="s">
        <v>0</v>
      </c>
      <c r="B3" s="86"/>
      <c r="C3" s="38" t="s">
        <v>1</v>
      </c>
      <c r="D3" s="39" t="s">
        <v>2</v>
      </c>
      <c r="E3" s="40" t="s">
        <v>3</v>
      </c>
      <c r="F3" s="41" t="s">
        <v>4</v>
      </c>
      <c r="G3" s="45" t="s">
        <v>92</v>
      </c>
      <c r="H3" s="45" t="s">
        <v>94</v>
      </c>
      <c r="I3" s="64" t="s">
        <v>93</v>
      </c>
      <c r="J3" s="64" t="s">
        <v>96</v>
      </c>
      <c r="K3" s="64" t="s">
        <v>97</v>
      </c>
      <c r="L3" s="64" t="s">
        <v>98</v>
      </c>
      <c r="M3" s="64" t="s">
        <v>79</v>
      </c>
    </row>
    <row r="4" spans="1:22" s="47" customFormat="1" ht="150" customHeight="1" thickBot="1" x14ac:dyDescent="0.35">
      <c r="A4" s="29" t="s">
        <v>59</v>
      </c>
      <c r="B4" s="30"/>
      <c r="C4" s="31" t="s">
        <v>60</v>
      </c>
      <c r="D4" s="21" t="s">
        <v>38</v>
      </c>
      <c r="E4" s="22">
        <v>44894</v>
      </c>
      <c r="F4" s="32" t="s">
        <v>10</v>
      </c>
      <c r="G4" s="66">
        <v>44827</v>
      </c>
      <c r="H4" s="28" t="s">
        <v>75</v>
      </c>
      <c r="I4" s="35" t="s">
        <v>102</v>
      </c>
      <c r="J4" s="35" t="s">
        <v>101</v>
      </c>
      <c r="K4" s="35" t="s">
        <v>99</v>
      </c>
      <c r="L4" s="35" t="s">
        <v>100</v>
      </c>
      <c r="M4" s="35" t="s">
        <v>104</v>
      </c>
    </row>
    <row r="5" spans="1:22" s="47" customFormat="1" ht="157.5" customHeight="1" x14ac:dyDescent="0.3">
      <c r="A5" s="29" t="s">
        <v>56</v>
      </c>
      <c r="B5" s="30" t="s">
        <v>54</v>
      </c>
      <c r="C5" s="31" t="s">
        <v>57</v>
      </c>
      <c r="D5" s="21" t="s">
        <v>38</v>
      </c>
      <c r="E5" s="22">
        <v>44805</v>
      </c>
      <c r="F5" s="32" t="s">
        <v>10</v>
      </c>
      <c r="G5" s="66">
        <v>44827</v>
      </c>
      <c r="H5" s="28" t="s">
        <v>75</v>
      </c>
      <c r="I5" s="35"/>
      <c r="J5" s="35"/>
      <c r="K5" s="35"/>
      <c r="L5" s="35"/>
      <c r="M5" s="35"/>
    </row>
    <row r="6" spans="1:22" ht="14.5" x14ac:dyDescent="0.35">
      <c r="G6"/>
    </row>
    <row r="7" spans="1:22" s="49" customFormat="1" ht="60" customHeight="1" x14ac:dyDescent="0.35">
      <c r="E7" s="56"/>
      <c r="F7" s="57"/>
      <c r="G7"/>
      <c r="H7"/>
      <c r="I7"/>
      <c r="J7"/>
      <c r="K7"/>
      <c r="L7"/>
      <c r="M7"/>
      <c r="N7" s="58"/>
      <c r="O7" s="60"/>
      <c r="P7" s="60"/>
      <c r="Q7" s="61"/>
      <c r="R7" s="61"/>
      <c r="S7" s="60"/>
      <c r="T7" s="59"/>
      <c r="U7" s="59"/>
      <c r="V7" s="62"/>
    </row>
  </sheetData>
  <mergeCells count="3">
    <mergeCell ref="A2:C2"/>
    <mergeCell ref="A3:B3"/>
    <mergeCell ref="A1:C1"/>
  </mergeCells>
  <conditionalFormatting sqref="S7">
    <cfRule type="containsText" dxfId="3" priority="5" operator="containsText" text="Y">
      <formula>NOT(ISERROR(SEARCH("Y",S7)))</formula>
    </cfRule>
    <cfRule type="containsText" dxfId="2" priority="6" operator="containsText" text="N">
      <formula>NOT(ISERROR(SEARCH("N",S7)))</formula>
    </cfRule>
  </conditionalFormatting>
  <conditionalFormatting sqref="F7 E4:E5">
    <cfRule type="cellIs" dxfId="1" priority="3" stopIfTrue="1" operator="equal">
      <formula>"Closed"</formula>
    </cfRule>
    <cfRule type="cellIs" dxfId="0" priority="4" stopIfTrue="1" operator="equal">
      <formula>"Live"</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9D54105D3F07241B49A1144DAFBDDDB" ma:contentTypeVersion="17" ma:contentTypeDescription="Create a new document." ma:contentTypeScope="" ma:versionID="c083b7c6ffbf6edc51102e794615f572">
  <xsd:schema xmlns:xsd="http://www.w3.org/2001/XMLSchema" xmlns:xs="http://www.w3.org/2001/XMLSchema" xmlns:p="http://schemas.microsoft.com/office/2006/metadata/properties" xmlns:ns2="45b145c3-dbb9-4688-9b7f-e659acfa9075" xmlns:ns3="d5e8df70-7ba7-462a-92bc-0eb2af61e599" targetNamespace="http://schemas.microsoft.com/office/2006/metadata/properties" ma:root="true" ma:fieldsID="99ed67b6889d8ff37059aef6bc1a61f9" ns2:_="" ns3:_="">
    <xsd:import namespace="45b145c3-dbb9-4688-9b7f-e659acfa9075"/>
    <xsd:import namespace="d5e8df70-7ba7-462a-92bc-0eb2af61e59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LengthInSeconds" minOccurs="0"/>
                <xsd:element ref="ns3:TaxCatchAll" minOccurs="0"/>
                <xsd:element ref="ns2:MediaServiceOCR"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b145c3-dbb9-4688-9b7f-e659acfa90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e11d1ff-3de3-40aa-b1cb-720a3f5ef5f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5e8df70-7ba7-462a-92bc-0eb2af61e59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188e3084-6947-48ea-be46-cbabc134540f}" ma:internalName="TaxCatchAll" ma:showField="CatchAllData" ma:web="d5e8df70-7ba7-462a-92bc-0eb2af61e59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5b145c3-dbb9-4688-9b7f-e659acfa9075">
      <Terms xmlns="http://schemas.microsoft.com/office/infopath/2007/PartnerControls"/>
    </lcf76f155ced4ddcb4097134ff3c332f>
    <TaxCatchAll xmlns="d5e8df70-7ba7-462a-92bc-0eb2af61e599" xsi:nil="true"/>
  </documentManagement>
</p:properties>
</file>

<file path=customXml/itemProps1.xml><?xml version="1.0" encoding="utf-8"?>
<ds:datastoreItem xmlns:ds="http://schemas.openxmlformats.org/officeDocument/2006/customXml" ds:itemID="{70334920-B262-410C-999D-417F84282F8F}">
  <ds:schemaRefs>
    <ds:schemaRef ds:uri="http://schemas.microsoft.com/sharepoint/v3/contenttype/forms"/>
  </ds:schemaRefs>
</ds:datastoreItem>
</file>

<file path=customXml/itemProps2.xml><?xml version="1.0" encoding="utf-8"?>
<ds:datastoreItem xmlns:ds="http://schemas.openxmlformats.org/officeDocument/2006/customXml" ds:itemID="{1CF9DE26-A88B-4AAE-9E62-4F408E2C47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b145c3-dbb9-4688-9b7f-e659acfa9075"/>
    <ds:schemaRef ds:uri="d5e8df70-7ba7-462a-92bc-0eb2af61e5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7226C09-6539-49EF-91DC-CBEE7A148A3F}">
  <ds:schemaRefs>
    <ds:schemaRef ds:uri="http://purl.org/dc/dcmitype/"/>
    <ds:schemaRef ds:uri="http://purl.org/dc/elements/1.1/"/>
    <ds:schemaRef ds:uri="d5e8df70-7ba7-462a-92bc-0eb2af61e599"/>
    <ds:schemaRef ds:uri="http://www.w3.org/XML/1998/namespace"/>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45b145c3-dbb9-4688-9b7f-e659acfa9075"/>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Watch List</vt:lpstr>
      <vt:lpstr>IGT equivalent Mods</vt:lpstr>
      <vt:lpstr>Live Review Groups</vt:lpstr>
      <vt:lpstr>IGT UNC Impact Assessments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Clarke</dc:creator>
  <cp:lastModifiedBy>Talia Lattimore</cp:lastModifiedBy>
  <dcterms:created xsi:type="dcterms:W3CDTF">2020-07-02T13:07:49Z</dcterms:created>
  <dcterms:modified xsi:type="dcterms:W3CDTF">2023-04-03T09:48:44Z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0x010100A9D54105D3F07241B49A1144DAFBDDDB</vt:lpwstr>
  </property>
  <property fmtid="{D5CDD505-2E9C-101B-9397-08002B2CF9AE}" pid="3" name="Order">
    <vt:r8>175200</vt:r8>
  </property>
  <property fmtid="{D5CDD505-2E9C-101B-9397-08002B2CF9AE}" pid="4" name="MediaServiceImageTags">
    <vt:lpwstr/>
  </property>
</Properties>
</file>