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gemserv-my.sharepoint.com/personal/isaac_moore_gemserv_com/Documents/Documents/Work/IGT UNC/Workstream/23-03 March/"/>
    </mc:Choice>
  </mc:AlternateContent>
  <xr:revisionPtr revIDLastSave="0" documentId="8_{64BD9F0F-41A3-4195-9940-358DCB35BB77}" xr6:coauthVersionLast="47" xr6:coauthVersionMax="47" xr10:uidLastSave="{00000000-0000-0000-0000-000000000000}"/>
  <bookViews>
    <workbookView xWindow="-110" yWindow="-110" windowWidth="19420" windowHeight="11500" activeTab="3" xr2:uid="{3CEE5C5E-1673-4D46-92D5-5817A9BB4C1B}"/>
  </bookViews>
  <sheets>
    <sheet name="Watch List" sheetId="1" r:id="rId1"/>
    <sheet name="IGT equivalent Mods" sheetId="4" r:id="rId2"/>
    <sheet name="Live Review Groups" sheetId="2" r:id="rId3"/>
    <sheet name="IGT UNC Impact Assessments " sheetId="5"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 r="I9" i="1"/>
  <c r="I4" i="1"/>
  <c r="I4" i="2"/>
  <c r="I3" i="2"/>
</calcChain>
</file>

<file path=xl/sharedStrings.xml><?xml version="1.0" encoding="utf-8"?>
<sst xmlns="http://schemas.openxmlformats.org/spreadsheetml/2006/main" count="179" uniqueCount="101">
  <si>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</si>
  <si>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</si>
  <si>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</si>
  <si>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</si>
  <si>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</si>
  <si>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</si>
  <si>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</si>
  <si>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</si>
  <si>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</si>
  <si>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</si>
  <si>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</si>
  <si>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</si>
  <si>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</si>
  <si>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</si>
  <si>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</si>
  <si>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Self-Governance</t>
  </si>
  <si>
    <t>Cadent</t>
  </si>
  <si>
    <t>Scotia Gas Networks</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</si>
  <si>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</si>
  <si>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</si>
  <si>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</si>
  <si>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</si>
  <si>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</si>
  <si>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</si>
  <si>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</si>
  <si>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</si>
  <si>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</si>
  <si>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</si>
  <si>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</si>
  <si>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Transfer of Sites with Low Read Submission Performance from Class 2 and 3 into Class 4 (adopted)</t>
  </si>
  <si>
    <t>0734</t>
  </si>
  <si>
    <t>VVS</t>
  </si>
  <si>
    <t>145S</t>
  </si>
  <si>
    <t>Live</t>
  </si>
  <si>
    <t>0799</t>
  </si>
  <si>
    <t>UNC arrangements for the H100 Fife project (100% hydrogen)</t>
  </si>
  <si>
    <t>Scotland Gas
Networks plc</t>
  </si>
  <si>
    <t>Awaiting Implementation</t>
  </si>
  <si>
    <t>Implementation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</si>
  <si>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</si>
  <si>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</si>
  <si>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</si>
  <si>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</si>
  <si>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</si>
  <si>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</si>
  <si>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</si>
  <si>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</si>
  <si>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</si>
  <si>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</si>
  <si>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</si>
  <si>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</si>
  <si>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</si>
  <si>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</si>
  <si>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0815</t>
  </si>
  <si>
    <t>DSC Committee Quoracy</t>
  </si>
  <si>
    <t>Gazprom</t>
  </si>
  <si>
    <t xml:space="preserve"> - </t>
  </si>
  <si>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</si>
  <si>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0816</t>
  </si>
  <si>
    <t>0819</t>
  </si>
  <si>
    <t>Update to AQ Correction Processes</t>
  </si>
  <si>
    <t>E.ON Next</t>
  </si>
  <si>
    <t>Establishing/Amending a Gas Vacant
Site Process</t>
  </si>
  <si>
    <t>British Gas</t>
  </si>
  <si>
    <t>U</t>
  </si>
  <si>
    <t xml:space="preserve">Implemented </t>
  </si>
  <si>
    <t xml:space="preserve">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Related DSC Change: XRN 5298. </t>
  </si>
  <si>
    <t>Implemented</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</si>
  <si>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</si>
  <si>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</si>
  <si>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</si>
  <si>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</si>
  <si>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</si>
  <si>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0828</t>
  </si>
  <si>
    <t>Introduction of an Independent Shrinkage Expert</t>
  </si>
  <si>
    <t>OVO</t>
  </si>
  <si>
    <t>This solution will be in the UNC but there will be an impact to the IGT sites in a Shipper's portfolio.  The need for a modification in the IGT UNC connected to this modification is unlikely.
The Panel considered the Final Modification Report on 15th September. They determined that the Modification should be changed from Self-Governance to Authority Decision and agreed a recommendation to the Authority that the Modification should be implemented.
This Modification was approved by the Authority and will be implemented on 1st April 2023.</t>
  </si>
  <si>
    <t>0808</t>
  </si>
  <si>
    <t>Revers Compression</t>
  </si>
  <si>
    <t>Barrow Shipping Limited</t>
  </si>
  <si>
    <t>Clarification of the requirements when gas can flow to a Distribution Network (DN) from an Independent Gas Transporter (IGT) as well as from a DN to an IGT, such as through reverse compression with zero net flow into or out of the DN.Proposer, Tim Davis, JB and DM to discuss the Modification amendments offline.
3-months extension from January 2023 to report to the April 2023 UNC Modification Panel.</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</si>
  <si>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</si>
  <si>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</si>
  <si>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</si>
  <si>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Panel Consideration</t>
  </si>
  <si>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</si>
  <si>
    <t>Correct as of 02/03/2023</t>
  </si>
  <si>
    <t>IGT UNC Workgroup Update / Current Status</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</si>
  <si>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</si>
  <si>
    <r>
      <t>This Modification seeks to provide Shippers with the ability to effectively manage their Settlement Performance Obligations and Transportation Costs for Vacant sites.</t>
    </r>
    <r>
      <rPr>
        <sz val="11"/>
        <color rgb="FFC00000"/>
        <rFont val="Arial"/>
        <family val="2"/>
      </rPr>
      <t xml:space="preserve"> Report due to be taken to Panel in May 2023. This Modification was amended on 27th February 2023. </t>
    </r>
  </si>
  <si>
    <r>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t>
    </r>
    <r>
      <rPr>
        <sz val="11"/>
        <color rgb="FFC00000"/>
        <rFont val="Arial"/>
        <family val="2"/>
      </rPr>
      <t>Report due to be taken to Panel in May 2023.</t>
    </r>
    <r>
      <rPr>
        <sz val="11"/>
        <color theme="1"/>
        <rFont val="Arial"/>
        <family val="2"/>
      </rPr>
      <t xml:space="preserve"> </t>
    </r>
  </si>
  <si>
    <t>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This Modification was implemented on 10th February 2023</t>
  </si>
  <si>
    <t xml:space="preserve">Awaiting Decision </t>
  </si>
  <si>
    <t>Ofgem Decision</t>
  </si>
  <si>
    <r>
      <t xml:space="preserve">This modification is likely to be relevant to and include the IGT sites within a Shippers' portfolio, however the solution will be effected through the UNC and an IGT UNC modification is unlikely.
</t>
    </r>
    <r>
      <rPr>
        <sz val="11"/>
        <color rgb="FFC00000"/>
        <rFont val="Arial"/>
        <family val="2"/>
      </rPr>
      <t xml:space="preserve">This Modification was recommended for Implementation on 16th February 2023. With Ofgem for decision. </t>
    </r>
  </si>
  <si>
    <r>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has been given an implementation date of 24th February 2023. </t>
    </r>
    <r>
      <rPr>
        <sz val="11"/>
        <color rgb="FFC00000"/>
        <rFont val="Arial"/>
        <family val="2"/>
      </rPr>
      <t xml:space="preserve">The Implementation Date for IGT145 and UNC0664VVS was be 25th and 25th February 2023 respectivly. 
</t>
    </r>
  </si>
  <si>
    <t xml:space="preserve">To lower greenhouse gas emissions, increase the robustness of RIIO-GD2 incentivisation, and
reduce end-consumer costs. Panel is requested to investigate the introduction of a new role
to the UNC: the Independent Shrinkage Expert (ISE). The request should also investigate
what activities the ISE would be responsible for such as the production of the Shrinkage and
Leakage Model (SLM), how the National Leakage Tests (NLT) are updated/replaces through
innovation, including development of principles of impartiality, emissions reduction, and with
the aim of identifying best outcomes for end-consumers. </t>
  </si>
  <si>
    <t>EXAMPLE FOR CONSIDERATION</t>
  </si>
  <si>
    <t>Impact Assessment Date</t>
  </si>
  <si>
    <t>Impact Assessment Summary</t>
  </si>
  <si>
    <t>Additional Comments /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</si>
</sst>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1"/>
      <color rgb="FFC00000"/>
      <name val="Arial"/>
      <family val="2"/>
    </font>
    <font>
      <sz val="12"/>
      <color rgb="FFC00000"/>
      <name val="Calibri"/>
      <family val="2"/>
    </font>
    <font>
      <sz val="11"/>
      <color rgb="FFC00000"/>
      <name val="Calibri"/>
      <family val="2"/>
      <scheme val="minor"/>
    </font>
    <font>
      <sz val="12"/>
      <color theme="1"/>
      <name val="Arial"/>
      <family val="2"/>
    </font>
    <font>
      <b/>
      <sz val="11"/>
      <color theme="1"/>
      <name val="Arial"/>
      <family val="2"/>
    </font>
    <font>
      <sz val="11"/>
      <color theme="1"/>
      <name val="Arial"/>
    </font>
    <font>
      <b/>
      <sz val="12"/>
      <color theme="1"/>
      <name val="Arial"/>
      <family val="2"/>
      <charset val="204"/>
    </font>
    <font>
      <sz val="12"/>
      <color theme="1"/>
      <name val="Arial"/>
      <family val="2"/>
      <charset val="204"/>
    </font>
    <font>
      <sz val="12"/>
      <color theme="1"/>
      <name val="Calibri"/>
      <family val="2"/>
    </font>
    <font>
      <b/>
      <sz val="11"/>
      <color rgb="FFC0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s>
  <cellStyleXfs count="2">
    <xf numFmtId="0" fontId="0" fillId="0" borderId="0"/>
    <xf numFmtId="0" fontId="2" fillId="0" borderId="0"/>
  </cellStyleXfs>
  <cellXfs count="94">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15" fontId="9" fillId="2" borderId="6"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3" fillId="0" borderId="6" xfId="0" applyFont="1" applyBorder="1" applyAlignment="1" applyProtection="1">
      <alignment vertical="center" wrapText="1"/>
      <protection locked="0"/>
    </xf>
    <xf numFmtId="49" fontId="3" fillId="0" borderId="7" xfId="0" quotePrefix="1" applyNumberFormat="1" applyFont="1" applyBorder="1" applyAlignment="1" applyProtection="1">
      <alignment horizontal="right" vertical="center" wrapText="1"/>
      <protection locked="0"/>
    </xf>
    <xf numFmtId="0" fontId="3" fillId="0" borderId="6" xfId="0" applyFont="1" applyBorder="1" applyAlignment="1">
      <alignment horizontal="left" vertical="center"/>
    </xf>
    <xf numFmtId="0" fontId="3" fillId="0" borderId="14" xfId="0"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9" fillId="0" borderId="0" xfId="0" applyFont="1"/>
    <xf numFmtId="0" fontId="10" fillId="0" borderId="0" xfId="0" applyFont="1" applyProtection="1">
      <protection locked="0"/>
    </xf>
    <xf numFmtId="0" fontId="11" fillId="0" borderId="0" xfId="0" applyFont="1" applyProtection="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12" fillId="2" borderId="21"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14"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5" xfId="0" applyFont="1" applyFill="1" applyBorder="1" applyAlignment="1">
      <alignment horizontal="left" vertical="center" wrapText="1"/>
    </xf>
    <xf numFmtId="0" fontId="13" fillId="0" borderId="0" xfId="0" applyFont="1" applyAlignment="1">
      <alignment vertical="center"/>
    </xf>
    <xf numFmtId="0" fontId="13" fillId="0" borderId="0" xfId="0" applyFont="1" applyAlignment="1">
      <alignment horizontal="center" vertical="center"/>
    </xf>
    <xf numFmtId="0" fontId="13" fillId="0" borderId="13" xfId="0" applyFont="1" applyBorder="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0" fontId="14" fillId="2" borderId="6" xfId="0" applyFont="1" applyFill="1" applyBorder="1" applyAlignment="1" applyProtection="1">
      <alignment horizontal="center" vertical="center" wrapText="1"/>
      <protection locked="0"/>
    </xf>
    <xf numFmtId="49" fontId="12" fillId="2" borderId="22" xfId="0" quotePrefix="1" applyNumberFormat="1" applyFont="1" applyFill="1" applyBorder="1" applyAlignment="1" applyProtection="1">
      <alignment horizontal="right" vertical="center" wrapText="1"/>
      <protection locked="0"/>
    </xf>
    <xf numFmtId="0" fontId="6" fillId="0" borderId="5" xfId="0" quotePrefix="1" applyFont="1" applyBorder="1" applyAlignment="1">
      <alignment horizontal="right" vertical="center" wrapText="1"/>
    </xf>
    <xf numFmtId="0" fontId="6" fillId="0" borderId="6" xfId="0" applyFont="1" applyBorder="1" applyAlignment="1">
      <alignment horizontal="center" vertical="center" wrapText="1"/>
    </xf>
    <xf numFmtId="0" fontId="6" fillId="0" borderId="8" xfId="0" applyFont="1" applyBorder="1" applyAlignment="1">
      <alignment horizontal="left" vertical="center" wrapText="1"/>
    </xf>
    <xf numFmtId="0" fontId="6" fillId="0" borderId="6" xfId="0" applyFont="1" applyBorder="1" applyAlignment="1" applyProtection="1">
      <alignment vertical="center" wrapText="1"/>
      <protection locked="0"/>
    </xf>
    <xf numFmtId="0" fontId="14" fillId="0" borderId="6" xfId="0" applyFont="1" applyBorder="1" applyAlignment="1" applyProtection="1">
      <alignment horizontal="center" vertical="center" wrapText="1"/>
      <protection locked="0"/>
    </xf>
    <xf numFmtId="0" fontId="1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5" fontId="0" fillId="0" borderId="0" xfId="0" applyNumberFormat="1" applyAlignment="1" applyProtection="1">
      <alignment horizontal="center" vertical="center" wrapText="1"/>
      <protection locked="0"/>
    </xf>
    <xf numFmtId="0" fontId="16" fillId="0" borderId="0" xfId="0" applyFont="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pplyProtection="1">
      <alignment vertical="center" wrapText="1"/>
      <protection locked="0"/>
    </xf>
    <xf numFmtId="0" fontId="15"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14" fontId="16" fillId="0" borderId="0" xfId="0" applyNumberFormat="1" applyFont="1" applyAlignment="1" applyProtection="1">
      <alignment horizontal="center" vertical="center" wrapText="1"/>
      <protection locked="0"/>
    </xf>
    <xf numFmtId="0" fontId="17" fillId="0" borderId="0" xfId="0" applyFont="1" applyProtection="1">
      <protection locked="0"/>
    </xf>
    <xf numFmtId="0" fontId="6" fillId="0" borderId="0" xfId="0" applyFont="1" applyAlignment="1">
      <alignment horizontal="center" vertical="center"/>
    </xf>
    <xf numFmtId="0" fontId="18" fillId="0" borderId="19" xfId="0" applyFont="1" applyBorder="1" applyAlignment="1">
      <alignment horizontal="center" vertical="center" wrapText="1"/>
    </xf>
    <xf numFmtId="15" fontId="9" fillId="2" borderId="5" xfId="0" applyNumberFormat="1" applyFont="1" applyFill="1" applyBorder="1" applyAlignment="1">
      <alignment horizontal="left" vertical="center" wrapText="1"/>
    </xf>
    <xf numFmtId="0" fontId="9" fillId="0" borderId="6" xfId="0" applyFont="1" applyBorder="1" applyAlignment="1" applyProtection="1">
      <alignment horizontal="center" vertical="center" wrapText="1"/>
      <protection locked="0"/>
    </xf>
    <xf numFmtId="15" fontId="9" fillId="0" borderId="5" xfId="0" applyNumberFormat="1" applyFont="1" applyBorder="1" applyAlignment="1">
      <alignment horizontal="center" vertical="center" wrapText="1"/>
    </xf>
    <xf numFmtId="15" fontId="9" fillId="0" borderId="6" xfId="0" applyNumberFormat="1" applyFont="1" applyBorder="1" applyAlignment="1" applyProtection="1">
      <alignment horizontal="center" vertical="center" wrapText="1"/>
      <protection locked="0"/>
    </xf>
    <xf numFmtId="0" fontId="13" fillId="0" borderId="20" xfId="0" applyFont="1" applyBorder="1" applyAlignment="1">
      <alignment horizontal="center"/>
    </xf>
    <xf numFmtId="0" fontId="13" fillId="0" borderId="18" xfId="0" applyFont="1" applyBorder="1" applyAlignment="1">
      <alignment horizontal="center"/>
    </xf>
    <xf numFmtId="0" fontId="13" fillId="0" borderId="0" xfId="0" applyFont="1" applyAlignment="1">
      <alignment horizontal="left" vertical="center"/>
    </xf>
    <xf numFmtId="0" fontId="13" fillId="0" borderId="13" xfId="0" applyFont="1" applyBorder="1" applyAlignment="1">
      <alignment horizontal="left" vertical="center"/>
    </xf>
    <xf numFmtId="0" fontId="1" fillId="0" borderId="0" xfId="0" applyFont="1" applyAlignment="1">
      <alignment horizontal="left" vertical="center"/>
    </xf>
    <xf numFmtId="0" fontId="1" fillId="0" borderId="13" xfId="0" applyFont="1" applyBorder="1" applyAlignment="1">
      <alignment horizontal="left" vertical="center"/>
    </xf>
    <xf numFmtId="0" fontId="18" fillId="3" borderId="0" xfId="0" applyFont="1" applyFill="1" applyAlignment="1">
      <alignment horizontal="left" vertical="center"/>
    </xf>
    <xf numFmtId="0" fontId="18" fillId="3" borderId="13" xfId="0" applyFont="1" applyFill="1" applyBorder="1" applyAlignment="1">
      <alignment horizontal="left" vertical="center"/>
    </xf>
  </cellXfs>
  <cellStyles count="2">
    <cellStyle name="Normal" xfId="0" builtinId="0"/>
    <cellStyle name="Normal 2" xfId="1" xr:uid="{30663FE8-1DAA-49DC-BDA6-0895AFE803F5}"/>
  </cellStyles>
  <dxfs count="15">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3"/>
  <sheetViews>
    <sheetView topLeftCell="A8" zoomScale="90" zoomScaleNormal="90" workbookViewId="0">
      <selection activeCell="L9" sqref="L9"/>
    </sheetView>
  </sheetViews>
  <sheetFormatPr defaultColWidth="8.81640625" defaultRowHeight="14" outlineLevelCol="1" x14ac:dyDescent="0.3"/>
  <cols>
    <col min="1" max="1" width="9" style="58" customWidth="1"/>
    <col min="2" max="2" width="2.36328125" style="58" bestFit="1" customWidth="1"/>
    <col min="3" max="3" width="24" style="58" customWidth="1"/>
    <col min="4" max="4" width="15.36328125" style="58" customWidth="1" outlineLevel="1"/>
    <col min="5" max="5" width="14.1796875" style="58" customWidth="1" outlineLevel="1"/>
    <col min="6" max="7" width="17.1796875" style="58" customWidth="1" outlineLevel="1"/>
    <col min="8" max="8" width="16.6328125" style="58" customWidth="1"/>
    <col min="9" max="9" width="16.1796875" style="58" customWidth="1"/>
    <col min="10" max="10" width="14.1796875" style="80" customWidth="1"/>
    <col min="11" max="11" width="26.08984375" style="58" customWidth="1" outlineLevel="1"/>
    <col min="12" max="12" width="73.1796875" style="58" customWidth="1"/>
    <col min="13" max="13" width="9" style="58" customWidth="1"/>
    <col min="14" max="14" width="63.81640625" style="58" bestFit="1" customWidth="1"/>
    <col min="15" max="16384" width="8.81640625" style="58"/>
  </cols>
  <sheetData>
    <row r="1" spans="1:23" s="47" customFormat="1" ht="23.5" customHeight="1" thickBot="1" x14ac:dyDescent="0.4">
      <c r="A1" s="88" t="s">
        <v>86</v>
      </c>
      <c r="B1" s="88"/>
      <c r="C1" s="89"/>
      <c r="J1" s="48"/>
      <c r="K1" s="49"/>
    </row>
    <row r="2" spans="1:23" ht="29" thickTop="1" thickBot="1" x14ac:dyDescent="0.35">
      <c r="A2" s="86" t="s">
        <v>0</v>
      </c>
      <c r="B2" s="87"/>
      <c r="C2" s="50" t="s">
        <v>1</v>
      </c>
      <c r="D2" s="51" t="s">
        <v>2</v>
      </c>
      <c r="E2" s="52" t="s">
        <v>3</v>
      </c>
      <c r="F2" s="53" t="s">
        <v>4</v>
      </c>
      <c r="G2" s="53" t="s">
        <v>5</v>
      </c>
      <c r="H2" s="54" t="s">
        <v>6</v>
      </c>
      <c r="I2" s="55" t="s">
        <v>7</v>
      </c>
      <c r="J2" s="55" t="s">
        <v>8</v>
      </c>
      <c r="K2" s="56" t="s">
        <v>9</v>
      </c>
      <c r="L2" s="57" t="s">
        <v>87</v>
      </c>
    </row>
    <row r="3" spans="1:23" s="59" customFormat="1" ht="94" customHeight="1" thickBot="1" x14ac:dyDescent="0.35">
      <c r="A3" s="38" t="s">
        <v>59</v>
      </c>
      <c r="B3" s="39"/>
      <c r="C3" s="40" t="s">
        <v>62</v>
      </c>
      <c r="D3" s="21" t="s">
        <v>63</v>
      </c>
      <c r="E3" s="22">
        <v>44754</v>
      </c>
      <c r="F3" s="41" t="s">
        <v>10</v>
      </c>
      <c r="G3" s="42">
        <v>44826</v>
      </c>
      <c r="H3" s="43" t="s">
        <v>13</v>
      </c>
      <c r="I3" s="35" t="str">
        <f>LOOKUP(H3,[1]Lookups!$A$3:$A$21,[1]Lookups!$B$3:$B$21)</f>
        <v>Report to Panel</v>
      </c>
      <c r="J3" s="25">
        <v>45064</v>
      </c>
      <c r="K3" s="21" t="s">
        <v>27</v>
      </c>
      <c r="L3" s="37" t="s">
        <v>89</v>
      </c>
    </row>
    <row r="4" spans="1:23" s="59" customFormat="1" ht="130.25" customHeight="1" thickBot="1" x14ac:dyDescent="0.35">
      <c r="A4" s="38" t="s">
        <v>58</v>
      </c>
      <c r="B4" s="39"/>
      <c r="C4" s="40" t="s">
        <v>60</v>
      </c>
      <c r="D4" s="21" t="s">
        <v>61</v>
      </c>
      <c r="E4" s="22">
        <v>44781</v>
      </c>
      <c r="F4" s="41" t="s">
        <v>10</v>
      </c>
      <c r="G4" s="42">
        <v>44798</v>
      </c>
      <c r="H4" s="43" t="s">
        <v>13</v>
      </c>
      <c r="I4" s="35" t="str">
        <f>LOOKUP(H4,[1]Lookups!$A$3:$A$21,[1]Lookups!$B$3:$B$21)</f>
        <v>Report to Panel</v>
      </c>
      <c r="J4" s="25">
        <v>45064</v>
      </c>
      <c r="K4" s="21" t="s">
        <v>27</v>
      </c>
      <c r="L4" s="37" t="s">
        <v>90</v>
      </c>
    </row>
    <row r="5" spans="1:23" s="59" customFormat="1" ht="130.25" customHeight="1" thickBot="1" x14ac:dyDescent="0.35">
      <c r="A5" s="38" t="s">
        <v>53</v>
      </c>
      <c r="B5" s="39" t="s">
        <v>11</v>
      </c>
      <c r="C5" s="40" t="s">
        <v>54</v>
      </c>
      <c r="D5" s="21" t="s">
        <v>39</v>
      </c>
      <c r="E5" s="22">
        <v>44785</v>
      </c>
      <c r="F5" s="41" t="s">
        <v>10</v>
      </c>
      <c r="G5" s="42">
        <v>44804</v>
      </c>
      <c r="H5" s="26" t="s">
        <v>65</v>
      </c>
      <c r="I5" s="26" t="s">
        <v>56</v>
      </c>
      <c r="J5" s="25">
        <v>44967</v>
      </c>
      <c r="K5" s="21" t="s">
        <v>55</v>
      </c>
      <c r="L5" s="37" t="s">
        <v>91</v>
      </c>
    </row>
    <row r="6" spans="1:23" s="61" customFormat="1" ht="84.5" thickBot="1" x14ac:dyDescent="0.4">
      <c r="A6" s="38" t="s">
        <v>43</v>
      </c>
      <c r="B6" s="39"/>
      <c r="C6" s="40" t="s">
        <v>44</v>
      </c>
      <c r="D6" s="21" t="s">
        <v>45</v>
      </c>
      <c r="E6" s="22">
        <v>44754</v>
      </c>
      <c r="F6" s="41" t="s">
        <v>10</v>
      </c>
      <c r="G6" s="41" t="s">
        <v>46</v>
      </c>
      <c r="H6" s="26" t="s">
        <v>92</v>
      </c>
      <c r="I6" s="26" t="s">
        <v>93</v>
      </c>
      <c r="J6" s="25" t="s">
        <v>56</v>
      </c>
      <c r="K6" s="21" t="s">
        <v>47</v>
      </c>
      <c r="L6" s="60" t="s">
        <v>94</v>
      </c>
    </row>
    <row r="7" spans="1:23" s="61" customFormat="1" ht="119.5" customHeight="1" thickBot="1" x14ac:dyDescent="0.4">
      <c r="A7" s="38" t="s">
        <v>51</v>
      </c>
      <c r="B7" s="39" t="s">
        <v>11</v>
      </c>
      <c r="C7" s="40" t="s">
        <v>52</v>
      </c>
      <c r="D7" s="21" t="s">
        <v>39</v>
      </c>
      <c r="E7" s="22">
        <v>44735</v>
      </c>
      <c r="F7" s="41" t="s">
        <v>10</v>
      </c>
      <c r="G7" s="41" t="s">
        <v>14</v>
      </c>
      <c r="H7" s="44" t="s">
        <v>37</v>
      </c>
      <c r="I7" s="17" t="s">
        <v>38</v>
      </c>
      <c r="J7" s="62" t="s">
        <v>27</v>
      </c>
      <c r="K7" s="21" t="s">
        <v>50</v>
      </c>
      <c r="L7" s="37" t="s">
        <v>85</v>
      </c>
    </row>
    <row r="8" spans="1:23" s="61" customFormat="1" ht="168.5" customHeight="1" x14ac:dyDescent="0.35">
      <c r="A8" s="38" t="s">
        <v>40</v>
      </c>
      <c r="B8" s="39" t="s">
        <v>11</v>
      </c>
      <c r="C8" s="40" t="s">
        <v>41</v>
      </c>
      <c r="D8" s="21" t="s">
        <v>42</v>
      </c>
      <c r="E8" s="22">
        <v>44713</v>
      </c>
      <c r="F8" s="41" t="s">
        <v>10</v>
      </c>
      <c r="G8" s="41" t="s">
        <v>14</v>
      </c>
      <c r="H8" s="44" t="s">
        <v>37</v>
      </c>
      <c r="I8" s="17" t="s">
        <v>38</v>
      </c>
      <c r="J8" s="36">
        <v>45017</v>
      </c>
      <c r="K8" s="21" t="s">
        <v>42</v>
      </c>
      <c r="L8" s="37" t="s">
        <v>76</v>
      </c>
    </row>
    <row r="9" spans="1:23" s="61" customFormat="1" ht="168.5" customHeight="1" x14ac:dyDescent="0.35">
      <c r="A9" s="63" t="s">
        <v>77</v>
      </c>
      <c r="B9" s="39"/>
      <c r="C9" s="40" t="s">
        <v>78</v>
      </c>
      <c r="D9" s="21" t="s">
        <v>79</v>
      </c>
      <c r="E9" s="22">
        <v>44690</v>
      </c>
      <c r="F9" s="41" t="s">
        <v>10</v>
      </c>
      <c r="G9" s="41" t="s">
        <v>14</v>
      </c>
      <c r="H9" s="43" t="s">
        <v>13</v>
      </c>
      <c r="I9" s="35" t="str">
        <f>LOOKUP(H9,[1]Lookups!$A$3:$A$21,[1]Lookups!$B$3:$B$21)</f>
        <v>Report to Panel</v>
      </c>
      <c r="J9" s="36">
        <v>45034</v>
      </c>
      <c r="K9" s="21" t="s">
        <v>56</v>
      </c>
      <c r="L9" s="37" t="s">
        <v>80</v>
      </c>
    </row>
    <row r="10" spans="1:23" ht="204" customHeight="1" x14ac:dyDescent="0.3">
      <c r="A10" s="64" t="s">
        <v>34</v>
      </c>
      <c r="B10" s="65"/>
      <c r="C10" s="66" t="s">
        <v>35</v>
      </c>
      <c r="D10" s="67" t="s">
        <v>36</v>
      </c>
      <c r="E10" s="14">
        <v>44568</v>
      </c>
      <c r="F10" s="13" t="s">
        <v>10</v>
      </c>
      <c r="G10" s="13" t="s">
        <v>14</v>
      </c>
      <c r="H10" s="44" t="s">
        <v>37</v>
      </c>
      <c r="I10" s="17" t="s">
        <v>38</v>
      </c>
      <c r="J10" s="68" t="s">
        <v>27</v>
      </c>
      <c r="K10" s="67" t="s">
        <v>17</v>
      </c>
      <c r="L10" s="60" t="s">
        <v>66</v>
      </c>
      <c r="M10" s="69"/>
      <c r="N10" s="70"/>
    </row>
    <row r="11" spans="1:23" ht="376.75" customHeight="1" x14ac:dyDescent="0.3">
      <c r="A11" s="64" t="s">
        <v>30</v>
      </c>
      <c r="B11" s="65" t="s">
        <v>11</v>
      </c>
      <c r="C11" s="66" t="s">
        <v>26</v>
      </c>
      <c r="D11" s="67" t="s">
        <v>39</v>
      </c>
      <c r="E11" s="14">
        <v>44055</v>
      </c>
      <c r="F11" s="13" t="s">
        <v>15</v>
      </c>
      <c r="G11" s="13" t="s">
        <v>14</v>
      </c>
      <c r="H11" s="44" t="s">
        <v>37</v>
      </c>
      <c r="I11" s="17" t="s">
        <v>38</v>
      </c>
      <c r="J11" s="68" t="s">
        <v>27</v>
      </c>
      <c r="K11" s="67" t="s">
        <v>17</v>
      </c>
      <c r="L11" s="60" t="s">
        <v>57</v>
      </c>
      <c r="M11" s="69"/>
      <c r="N11" s="70"/>
    </row>
    <row r="13" spans="1:23" s="61" customFormat="1" ht="60" customHeight="1" x14ac:dyDescent="0.35">
      <c r="E13" s="71"/>
      <c r="F13" s="72"/>
      <c r="G13" s="73"/>
      <c r="H13" s="73"/>
      <c r="I13" s="73"/>
      <c r="J13" s="73"/>
      <c r="K13" s="74"/>
      <c r="L13"/>
      <c r="M13" s="75"/>
      <c r="N13" s="76"/>
      <c r="O13" s="75"/>
      <c r="P13" s="77"/>
      <c r="Q13" s="77"/>
      <c r="R13" s="78"/>
      <c r="S13" s="78"/>
      <c r="T13" s="77"/>
      <c r="U13" s="76"/>
      <c r="V13" s="76"/>
      <c r="W13" s="79"/>
    </row>
  </sheetData>
  <mergeCells count="2">
    <mergeCell ref="A2:B2"/>
    <mergeCell ref="A1:C1"/>
  </mergeCells>
  <phoneticPr fontId="4" type="noConversion"/>
  <conditionalFormatting sqref="T13">
    <cfRule type="containsText" dxfId="14" priority="62" operator="containsText" text="Y">
      <formula>NOT(ISERROR(SEARCH("Y",T13)))</formula>
    </cfRule>
    <cfRule type="containsText" dxfId="13" priority="63" operator="containsText" text="N">
      <formula>NOT(ISERROR(SEARCH("N",T13)))</formula>
    </cfRule>
  </conditionalFormatting>
  <conditionalFormatting sqref="F13 E3:E10">
    <cfRule type="cellIs" dxfId="12" priority="60" stopIfTrue="1" operator="equal">
      <formula>"Closed"</formula>
    </cfRule>
    <cfRule type="cellIs" dxfId="11" priority="61" stopIfTrue="1" operator="equal">
      <formula>"Live"</formula>
    </cfRule>
  </conditionalFormatting>
  <conditionalFormatting sqref="E11">
    <cfRule type="cellIs" dxfId="10" priority="1" stopIfTrue="1" operator="equal">
      <formula>"Closed"</formula>
    </cfRule>
    <cfRule type="cellIs" dxfId="9"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0"/>
  <sheetViews>
    <sheetView zoomScale="85" zoomScaleNormal="85" workbookViewId="0">
      <selection activeCell="M8" sqref="M8"/>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7.08984375" style="10" hidden="1" customWidth="1" outlineLevel="1"/>
    <col min="5" max="5" width="12.81640625" style="10" bestFit="1" customWidth="1" outlineLevel="1"/>
    <col min="6" max="6" width="15.81640625" style="10" customWidth="1" outlineLevel="2"/>
    <col min="7" max="7" width="15" style="10" customWidth="1"/>
    <col min="8" max="8" width="12.54296875" style="10" customWidth="1"/>
    <col min="9" max="9" width="15" style="10" customWidth="1" outlineLevel="1"/>
    <col min="10" max="10" width="11.90625" style="10" customWidth="1"/>
    <col min="11" max="11" width="15.1796875" style="10" customWidth="1"/>
    <col min="12" max="12" width="17" style="10" customWidth="1"/>
    <col min="13" max="13" width="14.54296875" style="10" customWidth="1"/>
    <col min="14" max="14" width="71" style="10" customWidth="1"/>
    <col min="15" max="16384" width="8.81640625" style="10"/>
  </cols>
  <sheetData>
    <row r="1" spans="1:14" ht="14.5" thickBot="1" x14ac:dyDescent="0.35">
      <c r="A1" s="90" t="s">
        <v>86</v>
      </c>
      <c r="B1" s="90"/>
      <c r="C1" s="91"/>
    </row>
    <row r="2" spans="1:14" ht="29" thickTop="1" thickBot="1" x14ac:dyDescent="0.35">
      <c r="A2" s="4" t="s">
        <v>0</v>
      </c>
      <c r="B2" s="5"/>
      <c r="C2" s="5" t="s">
        <v>1</v>
      </c>
      <c r="D2" s="5" t="s">
        <v>2</v>
      </c>
      <c r="E2" s="5" t="s">
        <v>3</v>
      </c>
      <c r="F2" s="5" t="s">
        <v>18</v>
      </c>
      <c r="G2" s="5" t="s">
        <v>19</v>
      </c>
      <c r="H2" s="6" t="s">
        <v>20</v>
      </c>
      <c r="I2" s="5" t="s">
        <v>9</v>
      </c>
      <c r="J2" s="7" t="s">
        <v>21</v>
      </c>
      <c r="K2" s="7" t="s">
        <v>22</v>
      </c>
      <c r="L2" s="7" t="s">
        <v>23</v>
      </c>
      <c r="M2" s="7" t="s">
        <v>20</v>
      </c>
      <c r="N2" s="8" t="s">
        <v>24</v>
      </c>
    </row>
    <row r="3" spans="1:14" ht="178.5" customHeight="1" x14ac:dyDescent="0.3">
      <c r="A3" s="28" t="s">
        <v>28</v>
      </c>
      <c r="B3" s="29" t="s">
        <v>31</v>
      </c>
      <c r="C3" s="27" t="s">
        <v>29</v>
      </c>
      <c r="D3" s="23" t="s">
        <v>25</v>
      </c>
      <c r="E3" s="11">
        <v>44091</v>
      </c>
      <c r="F3" s="83" t="s">
        <v>67</v>
      </c>
      <c r="G3" s="83" t="s">
        <v>56</v>
      </c>
      <c r="H3" s="84">
        <v>44982</v>
      </c>
      <c r="I3" s="30" t="s">
        <v>16</v>
      </c>
      <c r="J3" s="31" t="s">
        <v>32</v>
      </c>
      <c r="K3" s="83" t="s">
        <v>67</v>
      </c>
      <c r="L3" s="85" t="s">
        <v>56</v>
      </c>
      <c r="M3" s="84">
        <v>44981</v>
      </c>
      <c r="N3" s="24" t="s">
        <v>95</v>
      </c>
    </row>
    <row r="1048560" spans="11:11" x14ac:dyDescent="0.3">
      <c r="K1048560" s="11"/>
    </row>
  </sheetData>
  <mergeCells count="1">
    <mergeCell ref="A1:C1"/>
  </mergeCells>
  <conditionalFormatting sqref="K1048560">
    <cfRule type="expression" dxfId="8" priority="62">
      <formula>$S1048560="Yes"</formula>
    </cfRule>
  </conditionalFormatting>
  <conditionalFormatting sqref="L3">
    <cfRule type="expression" dxfId="7" priority="65">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topLeftCell="A4" zoomScaleNormal="100" workbookViewId="0">
      <selection activeCell="D5" sqref="D5"/>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90" t="s">
        <v>86</v>
      </c>
      <c r="B1" s="90"/>
      <c r="C1" s="91"/>
    </row>
    <row r="2" spans="1:22" ht="29" thickTop="1" thickBot="1" x14ac:dyDescent="0.35">
      <c r="A2" s="1" t="s">
        <v>0</v>
      </c>
      <c r="B2" s="2"/>
      <c r="C2" s="2" t="s">
        <v>1</v>
      </c>
      <c r="D2" s="2" t="s">
        <v>2</v>
      </c>
      <c r="E2" s="2" t="s">
        <v>3</v>
      </c>
      <c r="F2" s="3" t="s">
        <v>4</v>
      </c>
      <c r="G2" s="3" t="s">
        <v>5</v>
      </c>
      <c r="H2" s="3" t="s">
        <v>6</v>
      </c>
      <c r="I2" s="3" t="s">
        <v>7</v>
      </c>
      <c r="J2" s="3" t="s">
        <v>8</v>
      </c>
      <c r="K2" s="2" t="s">
        <v>24</v>
      </c>
    </row>
    <row r="3" spans="1:22" s="15" customFormat="1" ht="131.5" customHeight="1" thickTop="1" x14ac:dyDescent="0.35">
      <c r="A3" s="20" t="s">
        <v>48</v>
      </c>
      <c r="B3" s="18" t="s">
        <v>12</v>
      </c>
      <c r="C3" s="19" t="s">
        <v>49</v>
      </c>
      <c r="D3" s="19" t="s">
        <v>50</v>
      </c>
      <c r="E3" s="14">
        <v>44743</v>
      </c>
      <c r="F3" s="13" t="s">
        <v>33</v>
      </c>
      <c r="G3" s="13" t="s">
        <v>14</v>
      </c>
      <c r="H3" s="13" t="s">
        <v>13</v>
      </c>
      <c r="I3" s="17" t="str">
        <f>LOOKUP(H3,[1]Lookups!$A$3:$A$21,[1]Lookups!$B$3:$B$21)</f>
        <v>Report to Panel</v>
      </c>
      <c r="J3" s="45">
        <v>45128</v>
      </c>
      <c r="K3" s="21" t="s">
        <v>70</v>
      </c>
      <c r="L3" s="12"/>
      <c r="M3" s="12"/>
      <c r="N3" s="12"/>
      <c r="O3" s="12"/>
      <c r="P3" s="12"/>
      <c r="Q3" s="12"/>
      <c r="R3" s="12"/>
      <c r="S3" s="12"/>
      <c r="T3" s="12"/>
      <c r="U3" s="12"/>
      <c r="V3" s="16"/>
    </row>
    <row r="4" spans="1:22" s="34" customFormat="1" ht="131.5" customHeight="1" x14ac:dyDescent="0.35">
      <c r="A4" s="20" t="s">
        <v>73</v>
      </c>
      <c r="B4" s="18" t="s">
        <v>12</v>
      </c>
      <c r="C4" s="19" t="s">
        <v>74</v>
      </c>
      <c r="D4" s="19" t="s">
        <v>75</v>
      </c>
      <c r="E4" s="14">
        <v>44862</v>
      </c>
      <c r="F4" s="13" t="s">
        <v>33</v>
      </c>
      <c r="G4" s="13" t="s">
        <v>14</v>
      </c>
      <c r="H4" s="13" t="s">
        <v>13</v>
      </c>
      <c r="I4" s="17" t="str">
        <f>LOOKUP(H4,[1]Lookups!$A$3:$A$21,[1]Lookups!$B$3:$B$21)</f>
        <v>Report to Panel</v>
      </c>
      <c r="J4" s="22">
        <v>45092</v>
      </c>
      <c r="K4" s="21" t="s">
        <v>96</v>
      </c>
      <c r="L4" s="32"/>
      <c r="M4" s="32"/>
      <c r="N4" s="32"/>
      <c r="O4" s="32"/>
      <c r="P4" s="32"/>
      <c r="Q4" s="32"/>
      <c r="R4" s="32"/>
      <c r="S4" s="32"/>
      <c r="T4" s="32"/>
      <c r="U4" s="32"/>
      <c r="V4" s="33"/>
    </row>
    <row r="5" spans="1:22" s="61" customFormat="1" ht="131.5" customHeight="1" x14ac:dyDescent="0.35">
      <c r="A5" s="20" t="s">
        <v>81</v>
      </c>
      <c r="B5" s="18" t="s">
        <v>12</v>
      </c>
      <c r="C5" s="19" t="s">
        <v>82</v>
      </c>
      <c r="D5" s="19" t="s">
        <v>47</v>
      </c>
      <c r="E5" s="14">
        <v>44960</v>
      </c>
      <c r="F5" s="13" t="s">
        <v>33</v>
      </c>
      <c r="G5" s="13" t="s">
        <v>27</v>
      </c>
      <c r="H5" s="13" t="s">
        <v>84</v>
      </c>
      <c r="I5" s="17" t="s">
        <v>13</v>
      </c>
      <c r="J5" s="22">
        <v>44973</v>
      </c>
      <c r="K5" s="21" t="s">
        <v>83</v>
      </c>
      <c r="L5" s="58"/>
      <c r="M5" s="58"/>
      <c r="N5" s="58"/>
      <c r="O5" s="58"/>
      <c r="P5" s="58"/>
      <c r="Q5" s="58"/>
      <c r="R5" s="58"/>
      <c r="S5" s="58"/>
      <c r="T5" s="58"/>
      <c r="U5" s="58"/>
      <c r="V5" s="79"/>
    </row>
  </sheetData>
  <mergeCells count="1">
    <mergeCell ref="A1:C1"/>
  </mergeCells>
  <conditionalFormatting sqref="J3:J5">
    <cfRule type="expression" dxfId="6" priority="33">
      <formula>$U3="Yes"</formula>
    </cfRule>
  </conditionalFormatting>
  <conditionalFormatting sqref="E3:E5">
    <cfRule type="cellIs" dxfId="5" priority="29" stopIfTrue="1" operator="equal">
      <formula>"Closed"</formula>
    </cfRule>
    <cfRule type="cellIs" dxfId="4" priority="30" stopIfTrue="1" operator="equal">
      <formula>"Live"</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58E0D-1285-4CCB-A52C-19EB6CE66157}">
  <dimension ref="A1:S6"/>
  <sheetViews>
    <sheetView tabSelected="1" zoomScale="90" zoomScaleNormal="90" workbookViewId="0">
      <selection activeCell="I3" sqref="I3"/>
    </sheetView>
  </sheetViews>
  <sheetFormatPr defaultColWidth="8.81640625" defaultRowHeight="14" outlineLevelCol="1" x14ac:dyDescent="0.3"/>
  <cols>
    <col min="1" max="1" width="9" style="58" customWidth="1"/>
    <col min="2" max="2" width="2.36328125" style="58" bestFit="1" customWidth="1"/>
    <col min="3" max="3" width="24" style="58" customWidth="1"/>
    <col min="4" max="4" width="15.36328125" style="58" customWidth="1" outlineLevel="1"/>
    <col min="5" max="5" width="14.1796875" style="58" customWidth="1" outlineLevel="1"/>
    <col min="6" max="6" width="17.1796875" style="58" customWidth="1" outlineLevel="1"/>
    <col min="7" max="7" width="26.08984375" style="58" customWidth="1" outlineLevel="1"/>
    <col min="8" max="8" width="19.453125" style="58" customWidth="1"/>
    <col min="9" max="10" width="73.1796875" style="58" customWidth="1"/>
    <col min="11" max="16384" width="8.81640625" style="58"/>
  </cols>
  <sheetData>
    <row r="1" spans="1:19" s="47" customFormat="1" ht="23.5" customHeight="1" thickBot="1" x14ac:dyDescent="0.4">
      <c r="A1" s="92" t="s">
        <v>97</v>
      </c>
      <c r="B1" s="92"/>
      <c r="C1" s="93"/>
      <c r="G1" s="49"/>
    </row>
    <row r="2" spans="1:19" ht="29" thickTop="1" thickBot="1" x14ac:dyDescent="0.35">
      <c r="A2" s="86" t="s">
        <v>0</v>
      </c>
      <c r="B2" s="87"/>
      <c r="C2" s="50" t="s">
        <v>1</v>
      </c>
      <c r="D2" s="51" t="s">
        <v>2</v>
      </c>
      <c r="E2" s="52" t="s">
        <v>3</v>
      </c>
      <c r="F2" s="53" t="s">
        <v>4</v>
      </c>
      <c r="G2" s="56" t="s">
        <v>9</v>
      </c>
      <c r="H2" s="81" t="s">
        <v>98</v>
      </c>
      <c r="I2" s="81" t="s">
        <v>99</v>
      </c>
      <c r="J2" s="81" t="s">
        <v>100</v>
      </c>
    </row>
    <row r="3" spans="1:19" s="59" customFormat="1" ht="150" customHeight="1" thickBot="1" x14ac:dyDescent="0.35">
      <c r="A3" s="38" t="s">
        <v>71</v>
      </c>
      <c r="B3" s="39"/>
      <c r="C3" s="40" t="s">
        <v>72</v>
      </c>
      <c r="D3" s="21" t="s">
        <v>45</v>
      </c>
      <c r="E3" s="22">
        <v>44894</v>
      </c>
      <c r="F3" s="41" t="s">
        <v>10</v>
      </c>
      <c r="G3" s="21" t="s">
        <v>45</v>
      </c>
      <c r="H3" s="82">
        <v>44827</v>
      </c>
      <c r="I3" s="46" t="s">
        <v>88</v>
      </c>
      <c r="J3" s="46"/>
    </row>
    <row r="4" spans="1:19" s="59" customFormat="1" ht="157.5" customHeight="1" x14ac:dyDescent="0.3">
      <c r="A4" s="38" t="s">
        <v>68</v>
      </c>
      <c r="B4" s="39" t="s">
        <v>64</v>
      </c>
      <c r="C4" s="40" t="s">
        <v>69</v>
      </c>
      <c r="D4" s="21" t="s">
        <v>45</v>
      </c>
      <c r="E4" s="22">
        <v>44805</v>
      </c>
      <c r="F4" s="41" t="s">
        <v>10</v>
      </c>
      <c r="G4" s="21" t="s">
        <v>47</v>
      </c>
      <c r="H4" s="82">
        <v>44827</v>
      </c>
      <c r="I4" s="46" t="s">
        <v>88</v>
      </c>
      <c r="J4" s="46"/>
    </row>
    <row r="5" spans="1:19" ht="14.5" x14ac:dyDescent="0.35">
      <c r="H5"/>
    </row>
    <row r="6" spans="1:19" s="61" customFormat="1" ht="60" customHeight="1" x14ac:dyDescent="0.35">
      <c r="E6" s="71"/>
      <c r="F6" s="72"/>
      <c r="G6" s="74"/>
      <c r="H6"/>
      <c r="I6"/>
      <c r="J6"/>
      <c r="K6" s="75"/>
      <c r="L6" s="77"/>
      <c r="M6" s="77"/>
      <c r="N6" s="78"/>
      <c r="O6" s="78"/>
      <c r="P6" s="77"/>
      <c r="Q6" s="76"/>
      <c r="R6" s="76"/>
      <c r="S6" s="79"/>
    </row>
  </sheetData>
  <mergeCells count="2">
    <mergeCell ref="A1:C1"/>
    <mergeCell ref="A2:B2"/>
  </mergeCells>
  <conditionalFormatting sqref="P6">
    <cfRule type="containsText" dxfId="3" priority="5" operator="containsText" text="Y">
      <formula>NOT(ISERROR(SEARCH("Y",P6)))</formula>
    </cfRule>
    <cfRule type="containsText" dxfId="2" priority="6" operator="containsText" text="N">
      <formula>NOT(ISERROR(SEARCH("N",P6)))</formula>
    </cfRule>
  </conditionalFormatting>
  <conditionalFormatting sqref="F6 E3:E4">
    <cfRule type="cellIs" dxfId="1" priority="3" stopIfTrue="1" operator="equal">
      <formula>"Closed"</formula>
    </cfRule>
    <cfRule type="cellIs" dxfId="0" priority="4" stopIfTrue="1" operator="equal">
      <formula>"Live"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6C09-6539-49EF-91DC-CBEE7A148A3F}">
  <ds:schemaRefs>
    <ds:schemaRef ds:uri="http://schemas.microsoft.com/office/2006/documentManagement/types"/>
    <ds:schemaRef ds:uri="http://purl.org/dc/terms/"/>
    <ds:schemaRef ds:uri="http://purl.org/dc/elements/1.1/"/>
    <ds:schemaRef ds:uri="http://purl.org/dc/dcmitype/"/>
    <ds:schemaRef ds:uri="http://www.w3.org/XML/1998/namespace"/>
    <ds:schemaRef ds:uri="45b145c3-dbb9-4688-9b7f-e659acfa9075"/>
    <ds:schemaRef ds:uri="http://schemas.microsoft.com/office/infopath/2007/PartnerControls"/>
    <ds:schemaRef ds:uri="http://schemas.openxmlformats.org/package/2006/metadata/core-properties"/>
    <ds:schemaRef ds:uri="d5e8df70-7ba7-462a-92bc-0eb2af61e599"/>
    <ds:schemaRef ds:uri="http://schemas.microsoft.com/office/2006/metadata/properties"/>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equivalent Mods</vt:lpstr>
      <vt:lpstr>Live Review Groups</vt:lpstr>
      <vt:lpstr>IGT UNC Impact Assessments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Isaac Moore</cp:lastModifiedBy>
  <dcterms:created xsi:type="dcterms:W3CDTF">2020-07-02T13:07:49Z</dcterms:created>
  <dcterms:modified xsi:type="dcterms:W3CDTF">2023-03-02T11:27:10Z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