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alia.Lattimore\Desktop\"/>
    </mc:Choice>
  </mc:AlternateContent>
  <xr:revisionPtr revIDLastSave="0" documentId="8_{42CE887B-C165-4FF7-B7FE-EF8154B9BD10}" xr6:coauthVersionLast="47" xr6:coauthVersionMax="47" xr10:uidLastSave="{00000000-0000-0000-0000-000000000000}"/>
  <bookViews>
    <workbookView xWindow="-110" yWindow="-110" windowWidth="19420" windowHeight="11500" xr2:uid="{3CEE5C5E-1673-4D46-92D5-5817A9BB4C1B}"/>
  </bookViews>
  <sheets>
    <sheet name="Watch List" sheetId="1" r:id="rId1"/>
    <sheet name="IGT equivalent Mods" sheetId="4" r:id="rId2"/>
    <sheet name="Live Review Groups"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I4" i="2"/>
  <c r="I5" i="1"/>
  <c r="I6" i="1"/>
  <c r="I3" i="2"/>
</calcChain>
</file>

<file path=xl/sharedStrings.xml><?xml version="1.0" encoding="utf-8"?>
<sst xmlns="http://schemas.openxmlformats.org/spreadsheetml/2006/main" count="165" uniqueCount="94">
  <si>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</si>
  <si>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</si>
  <si>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</si>
  <si>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</si>
  <si>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</si>
  <si>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</si>
  <si>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</si>
  <si>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</si>
  <si>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</si>
  <si>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</si>
  <si>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</si>
  <si>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</si>
  <si>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</si>
  <si>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</si>
  <si>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Report to Panel</t>
  </si>
  <si>
    <t>Distribution</t>
  </si>
  <si>
    <t>Self-Governance</t>
  </si>
  <si>
    <t>Cadent</t>
  </si>
  <si>
    <t>Scotia Gas Networks</t>
  </si>
  <si>
    <t>Current UNC Status</t>
  </si>
  <si>
    <t>Next UNC Stage</t>
  </si>
  <si>
    <t>Key date</t>
  </si>
  <si>
    <t>IGT UNC Mod Ref</t>
  </si>
  <si>
    <t>Current IGT UNC Status</t>
  </si>
  <si>
    <t>Next IGT UNC Stage</t>
  </si>
  <si>
    <t>IGT UNC Workgroup Summary</t>
  </si>
  <si>
    <t>SSE</t>
  </si>
  <si>
    <t>Reporting Valid Confirmed Theft of Gas into Central Systems</t>
  </si>
  <si>
    <t>TBC</t>
  </si>
  <si>
    <t>0664</t>
  </si>
  <si>
    <t>Transfer of Sites with Low Read Submission Performance from Class 2 and 3 into Class 4 (adopted)</t>
  </si>
  <si>
    <t>0734</t>
  </si>
  <si>
    <t>VVS</t>
  </si>
  <si>
    <t>145S</t>
  </si>
  <si>
    <t>Live</t>
  </si>
  <si>
    <t>0799</t>
  </si>
  <si>
    <t>UNC arrangements for the H100 Fife project (100% hydrogen)</t>
  </si>
  <si>
    <t>Scotland Gas
Networks plc</t>
  </si>
  <si>
    <t>Awaiting Implementation</t>
  </si>
  <si>
    <t>Implementation</t>
  </si>
  <si>
    <t>SEFE Energy Limited</t>
  </si>
  <si>
    <t>0809</t>
  </si>
  <si>
    <t>Distribution of Last Resort Supplier Payment (LRSP) claims to include IGT sites</t>
  </si>
  <si>
    <t>Northern Gas Networks</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</si>
  <si>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</si>
  <si>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</si>
  <si>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</si>
  <si>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</si>
  <si>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</si>
  <si>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</si>
  <si>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</si>
  <si>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</si>
  <si>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</si>
  <si>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</si>
  <si>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0815</t>
  </si>
  <si>
    <t>DSC Committee Quoracy</t>
  </si>
  <si>
    <t>Gazprom</t>
  </si>
  <si>
    <t xml:space="preserve"> - </t>
  </si>
  <si>
    <t xml:space="preserve">The Final Modification Report was considered by UNC Panel at its February 2022 meeting. The Panel agreed that the Modification should be implemented (on a date to be confirmed). 
The UNC legal drafting will need to be reviewed the impact of which will need to be considered by the IGT UNC. To ensure IGT sites are treated in the same way as UNC sites, an IGT UNC modification will be required. 
UNC0734s was approved by the UNC Panel on 17th February and is awaiting implementation on a date to be confirmed. Following discussion with IGT parties, a sponsor for an equivalate IGT UNC Modification has come forward. The timetable for this Modification is not yet know but the Code Administrator will continue to engage with the party. 
Oct/Nov 2022 implementation date expected due to CMS rebuild and the interim solution being rejected. Proposer waiting on Xoserve to confirm what will happen with the IGT settlement process before a Modification is taken forward for the IGT UNC. 
Related DSC Change: XRN 5236. 
Technical solution due to be delivered in October 2022, REC change needed to support and to allow files to be sent to CDSP from REC. Technical solution not going to be used until REC change goes in. </t>
  </si>
  <si>
    <t xml:space="preserve">UNC 0664VVS has been implemented. UNC Panel Members recommended implementation should take place no earlier than November 2022. The IGT UNC Panel also recommended implementation. The implementation of the two modifications will be aligned and on the date that Xoserve deliver the systems changes required.
Related Xoserve Change XRN4990 (Transfer of Sites with Low Read Submission Performance from Class 2 and 3 into Class 4 (MOD0664)) has been given an implementation date of 23rd February 2023. The Implementation Date for IGT145S and  UNC0664VVS will also be 23rd February 2023.
</t>
  </si>
  <si>
    <t>0816</t>
  </si>
  <si>
    <t>0819</t>
  </si>
  <si>
    <t>Update to AQ Correction Processes</t>
  </si>
  <si>
    <t>E.ON Next</t>
  </si>
  <si>
    <t>Establishing/Amending a Gas Vacant
Site Process</t>
  </si>
  <si>
    <t>British Gas</t>
  </si>
  <si>
    <t>U</t>
  </si>
  <si>
    <t xml:space="preserve">Implemented </t>
  </si>
  <si>
    <t xml:space="preserve">The Code Administrator does not currently see a direct impact on IGT UNC based on the information provided as: 
 - the intention is for this solution to be completely ringfenced, which means things like a change to the definition of gas for example will only apply to Supply Meter Points and parties involved in the project; and
 - that there are currently no IGTs involved in the project. 
However, if the provisions do have a wider impact and/or an IGT gets involved in the project in future we will need to revisit. The solution implemented could set industry precedent for the use of hydrogen. The July Panel have recommended implementation and the modification now awaits Ofgem decision.
Related DSC Change: XRN 5298. </t>
  </si>
  <si>
    <t>Implemented</t>
  </si>
  <si>
    <t>0822</t>
  </si>
  <si>
    <t>Reform of Gas Demand Side Response Arrangements</t>
  </si>
  <si>
    <t>This modification is likely to be relevant to and include the IGT sites within a Shippers' portfolio, however the solution will be effected through the UNC and an IGT UNC modification is unlikely.</t>
  </si>
  <si>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</si>
  <si>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t>Industry Consultation</t>
  </si>
  <si>
    <t>0833</t>
  </si>
  <si>
    <t>Enabling Demand Side Response (DSR) Market Offers to be made by Non-Trading System Transactions</t>
  </si>
  <si>
    <t>This Modification seeks to provide Shippers with the ability to effectively manage their Settlement Performance Obligations and Transportation Costs for Vacant sites. Report due to be taken to Panel in March 2023</t>
  </si>
  <si>
    <t>0828</t>
  </si>
  <si>
    <t>Introduction of an Independent Shrinkage Expert</t>
  </si>
  <si>
    <t>OVO</t>
  </si>
  <si>
    <t>To lower greenhouse gas emissions, increase the robustness of RIIO-GD2 incentivisation, and
reduce end-consumer costs. Panel is requested to investigate the introduction of a new role
to the UNC: the Independent Shrinkage Expert (ISE). The request should also investigate
what activities the ISE would be responsible for such as the production of the Shrinkage and
Leakage Model (SLM), how the National Leakage Tests (NLT) are updated/replaces through
innovation, including development of principles of impartiality, emissions reduction, and with
the aim of identifying best outcomes for end-consumers.</t>
  </si>
  <si>
    <t xml:space="preserve">This Modification was raised to:
• Enable National Grid NTS to effect Gas Demand Side Response (DSR) trades with 
Users that do not have access to the On-the-Day Commodity Market (OCM); and
• Correct two drafting oversights from UNC0822 – Reform of Gas Demand Side 
Arrangements https://www.gasgovernance.co.uk/0822 
Ofgem have agreed that Urgent procedures should apply. This Modiifcation is currently out for consultaiton with responses due by 2nd December. The FMR is due to be provided to the Panel on 7th December. This Modification was approved and was implemented on 9th December 2022. 
 </t>
  </si>
  <si>
    <t>This Modification was raised to include provisions within the UNC for National Grid NTS to:
• Administer an invitation to offer process for Gas Demand Side Response (DSR),
• Introduce option payments to Users that arrange with consumers to provide DSR in advance of winter, and
• Extend the trigger for opening the DSR market from the issue of a Gas Balancing Notification to also include issue of a Margins Notice at the day ahead stage. 
This Modification had been progressed as and Urgent Modification. The Panel considered the FMR on 28th September and agreed to recommend implementation to the Authority. 
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t>
  </si>
  <si>
    <t>This Modification was raised on 12 Aug 2022 and seeks to amend the minimum quoracy requirements for Data Services Contract (DSC) Committees for Shippers and Transporters from three to two in line with the Uniform Network Code (UNC) Modification Rules for the Modification Panel and UNC
Committee. 
The FMR will be considered by the UNC Panel on 19th March 2023.</t>
  </si>
  <si>
    <t>This solution will be in the UNC but there will be an impact to the IGT sites in a Shipper's portfolio.  The need for a modification in the IGT UNC connected to this modification is unlikely.
The Panel considered the Final Modification Report on 15th September. They determined that the Modification should be changed from Self-Governance to Authority Decision and agreed a recommendation to the Authority that the Modification should be implemented.
This Modification was approved by the Authority and will be implemented on 1st April 2023.</t>
  </si>
  <si>
    <r>
      <t xml:space="preserve">Any solution identified in the UNC that processes at Supply Point level will likely require a modification in the IGT UNC to effect the solution within the IGT UNC similarly.
</t>
    </r>
    <r>
      <rPr>
        <sz val="11"/>
        <color rgb="FFC00000"/>
        <rFont val="Arial"/>
        <family val="2"/>
      </rPr>
      <t xml:space="preserve">The FMR was presented to Panel on 19th January 2023 and the Panel determined that this Modification should be implemented on a date to be confirmed. </t>
    </r>
  </si>
  <si>
    <t>Panel Decision</t>
  </si>
  <si>
    <r>
      <t xml:space="preserve">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t>
    </r>
    <r>
      <rPr>
        <sz val="11"/>
        <color rgb="FFC00000"/>
        <rFont val="Arial"/>
        <family val="2"/>
      </rPr>
      <t>Report due to be taken to Panel in February 2023.</t>
    </r>
  </si>
  <si>
    <t>Correct as of 02/02/2023</t>
  </si>
  <si>
    <t>0808</t>
  </si>
  <si>
    <t>Revers Compression</t>
  </si>
  <si>
    <t>Barrow Shipping Limited</t>
  </si>
  <si>
    <t>Clarification of the requirements when gas can flow to a Distribution Network (DN) from an Independent Gas Transporter (IGT) as well as from a DN to an IGT, such as through reverse compression with zero net flow into or out of the DN.Proposer, Tim Davis, JB and DM to discuss the Modification amendments offline.
3-months extension from January 2023 to report to the April 2023 UNC Modification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</si>
</sst>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name val="Arial"/>
      <family val="2"/>
    </font>
    <font>
      <sz val="12"/>
      <name val="Arial"/>
      <family val="2"/>
    </font>
    <font>
      <sz val="12"/>
      <name val="Arial"/>
      <family val="2"/>
      <charset val="204"/>
    </font>
    <font>
      <b/>
      <sz val="12"/>
      <name val="Arial"/>
      <family val="2"/>
      <charset val="204"/>
    </font>
    <font>
      <sz val="11"/>
      <name val="Arial"/>
      <family val="2"/>
    </font>
    <font>
      <sz val="8"/>
      <name val="Calibri"/>
      <family val="2"/>
      <scheme val="minor"/>
    </font>
    <font>
      <sz val="11"/>
      <name val="Calibri"/>
      <family val="2"/>
      <scheme val="minor"/>
    </font>
    <font>
      <sz val="12"/>
      <name val="Calibri"/>
      <family val="2"/>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1"/>
      <color rgb="FFC00000"/>
      <name val="Arial"/>
      <family val="2"/>
    </font>
    <font>
      <sz val="12"/>
      <color rgb="FFC00000"/>
      <name val="Calibri"/>
      <family val="2"/>
    </font>
    <font>
      <sz val="11"/>
      <color rgb="FFC00000"/>
      <name val="Calibri"/>
      <family val="2"/>
      <scheme val="minor"/>
    </font>
    <font>
      <sz val="12"/>
      <color theme="1"/>
      <name val="Arial"/>
      <family val="2"/>
    </font>
    <font>
      <sz val="11"/>
      <name val="Arial"/>
    </font>
    <font>
      <sz val="11"/>
      <color rgb="FFC00000"/>
      <name val="Arial"/>
    </font>
    <font>
      <sz val="12"/>
      <color rgb="FFFF0000"/>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thin">
        <color auto="1"/>
      </left>
      <right/>
      <top style="thin">
        <color auto="1"/>
      </top>
      <bottom style="thin">
        <color auto="1"/>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s>
  <cellStyleXfs count="2">
    <xf numFmtId="0" fontId="0" fillId="0" borderId="0"/>
    <xf numFmtId="0" fontId="3" fillId="0" borderId="0"/>
  </cellStyleXfs>
  <cellXfs count="108">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Alignment="1" applyProtection="1">
      <alignment horizontal="center" vertical="center" wrapText="1"/>
      <protection locked="0"/>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xf numFmtId="0" fontId="5" fillId="0" borderId="0" xfId="0" applyFont="1"/>
    <xf numFmtId="15" fontId="5" fillId="0" borderId="6" xfId="0" applyNumberFormat="1" applyFont="1" applyBorder="1" applyAlignment="1" applyProtection="1">
      <alignment horizontal="center" vertical="center" wrapText="1"/>
      <protection locked="0"/>
    </xf>
    <xf numFmtId="0" fontId="1" fillId="0" borderId="11" xfId="0" applyFont="1" applyBorder="1" applyAlignment="1">
      <alignment horizontal="center" vertical="center" wrapText="1"/>
    </xf>
    <xf numFmtId="0" fontId="7" fillId="0" borderId="0" xfId="0" applyFont="1" applyProtection="1">
      <protection locked="0"/>
    </xf>
    <xf numFmtId="15"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xf numFmtId="0" fontId="7"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14" fontId="3" fillId="0" borderId="0" xfId="0" applyNumberFormat="1" applyFont="1" applyAlignment="1" applyProtection="1">
      <alignment horizontal="center" vertical="center" wrapText="1"/>
      <protection locked="0"/>
    </xf>
    <xf numFmtId="0" fontId="8" fillId="0" borderId="0" xfId="0" applyFont="1" applyProtection="1">
      <protection locked="0"/>
    </xf>
    <xf numFmtId="0" fontId="9" fillId="0" borderId="0" xfId="0" applyFont="1"/>
    <xf numFmtId="0" fontId="10" fillId="0" borderId="6" xfId="0" applyFont="1" applyBorder="1" applyAlignment="1" applyProtection="1">
      <alignment horizontal="center" vertical="center" wrapText="1"/>
      <protection locked="0"/>
    </xf>
    <xf numFmtId="15" fontId="10" fillId="0" borderId="6" xfId="0" applyNumberFormat="1" applyFont="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0" fontId="10" fillId="0" borderId="5" xfId="0" applyFont="1" applyBorder="1" applyAlignment="1">
      <alignment horizontal="center" vertical="center" wrapText="1"/>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vertical="center" wrapText="1"/>
      <protection locked="0"/>
    </xf>
    <xf numFmtId="49" fontId="10" fillId="0" borderId="3" xfId="0" quotePrefix="1" applyNumberFormat="1" applyFont="1" applyBorder="1" applyAlignment="1" applyProtection="1">
      <alignment horizontal="right" vertical="center" wrapText="1"/>
      <protection locked="0"/>
    </xf>
    <xf numFmtId="0" fontId="10" fillId="2" borderId="6" xfId="0" applyFont="1" applyFill="1" applyBorder="1" applyAlignment="1" applyProtection="1">
      <alignment vertical="center" wrapText="1"/>
      <protection locked="0"/>
    </xf>
    <xf numFmtId="15" fontId="10" fillId="2" borderId="6" xfId="0" applyNumberFormat="1" applyFont="1" applyFill="1" applyBorder="1" applyAlignment="1" applyProtection="1">
      <alignment horizontal="center" vertical="center" wrapText="1"/>
      <protection locked="0"/>
    </xf>
    <xf numFmtId="0" fontId="5" fillId="2" borderId="0" xfId="0" applyFont="1" applyFill="1"/>
    <xf numFmtId="0" fontId="5" fillId="2" borderId="5" xfId="0" applyFont="1" applyFill="1" applyBorder="1" applyAlignment="1" applyProtection="1">
      <alignment horizontal="center" vertical="center" wrapText="1"/>
      <protection locked="0"/>
    </xf>
    <xf numFmtId="49" fontId="2" fillId="2" borderId="21" xfId="0" quotePrefix="1" applyNumberFormat="1" applyFont="1" applyFill="1" applyBorder="1" applyAlignment="1" applyProtection="1">
      <alignment horizontal="right" vertical="center" wrapText="1"/>
      <protection locked="0"/>
    </xf>
    <xf numFmtId="0" fontId="5" fillId="2" borderId="6"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6" xfId="0" applyFont="1" applyFill="1" applyBorder="1" applyAlignment="1" applyProtection="1">
      <alignment vertical="center" wrapText="1"/>
      <protection locked="0"/>
    </xf>
    <xf numFmtId="15" fontId="5" fillId="2" borderId="6" xfId="0" applyNumberFormat="1"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15" fontId="13" fillId="2" borderId="6" xfId="0" applyNumberFormat="1" applyFont="1" applyFill="1" applyBorder="1" applyAlignment="1">
      <alignment horizontal="center" vertical="center"/>
    </xf>
    <xf numFmtId="0" fontId="13" fillId="2" borderId="5" xfId="0" applyFont="1" applyFill="1" applyBorder="1" applyAlignment="1">
      <alignment horizontal="center" vertical="center" wrapText="1"/>
    </xf>
    <xf numFmtId="0" fontId="13" fillId="0" borderId="5" xfId="0" applyFont="1" applyBorder="1" applyAlignment="1" applyProtection="1">
      <alignment horizontal="center" vertical="center" wrapText="1"/>
      <protection locked="0"/>
    </xf>
    <xf numFmtId="0" fontId="13" fillId="0" borderId="5" xfId="0" applyFont="1" applyBorder="1" applyAlignment="1">
      <alignment horizontal="center" vertical="center" wrapText="1"/>
    </xf>
    <xf numFmtId="0" fontId="5" fillId="2" borderId="6" xfId="0" applyFont="1" applyFill="1" applyBorder="1" applyAlignment="1" applyProtection="1">
      <alignment horizontal="center" vertical="center" wrapText="1"/>
      <protection locked="0"/>
    </xf>
    <xf numFmtId="14" fontId="5" fillId="2" borderId="6" xfId="0" applyNumberFormat="1"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15" fontId="5" fillId="2" borderId="6" xfId="0" applyNumberFormat="1" applyFont="1" applyFill="1" applyBorder="1" applyAlignment="1">
      <alignment horizontal="center" vertical="center"/>
    </xf>
    <xf numFmtId="0" fontId="5" fillId="2" borderId="5"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5" xfId="0" quotePrefix="1" applyFont="1" applyBorder="1" applyAlignment="1">
      <alignment horizontal="right" vertical="center" wrapText="1"/>
    </xf>
    <xf numFmtId="0" fontId="5" fillId="0" borderId="6" xfId="0" applyFont="1" applyBorder="1" applyAlignment="1">
      <alignment horizontal="center" vertical="center" wrapText="1"/>
    </xf>
    <xf numFmtId="0" fontId="5" fillId="0" borderId="8" xfId="0" applyFont="1" applyBorder="1" applyAlignment="1">
      <alignment horizontal="left" vertical="center" wrapText="1"/>
    </xf>
    <xf numFmtId="0" fontId="5" fillId="0" borderId="6" xfId="0" applyFont="1" applyBorder="1" applyAlignment="1" applyProtection="1">
      <alignment vertical="center" wrapText="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49" fontId="5" fillId="0" borderId="7" xfId="0" quotePrefix="1" applyNumberFormat="1" applyFont="1" applyBorder="1" applyAlignment="1" applyProtection="1">
      <alignment horizontal="right" vertical="center" wrapText="1"/>
      <protection locked="0"/>
    </xf>
    <xf numFmtId="0" fontId="5" fillId="0" borderId="6" xfId="0" applyFont="1" applyBorder="1" applyAlignment="1">
      <alignment horizontal="left" vertical="center"/>
    </xf>
    <xf numFmtId="15" fontId="5" fillId="0" borderId="5" xfId="0" applyNumberFormat="1" applyFont="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5" fillId="0" borderId="6" xfId="0" applyFont="1" applyBorder="1" applyAlignment="1">
      <alignment horizontal="center" vertical="center"/>
    </xf>
    <xf numFmtId="0" fontId="13" fillId="0" borderId="0" xfId="0" applyFont="1"/>
    <xf numFmtId="0" fontId="14" fillId="0" borderId="0" xfId="0" applyFont="1" applyProtection="1">
      <protection locked="0"/>
    </xf>
    <xf numFmtId="0" fontId="15" fillId="0" borderId="0" xfId="0" applyFont="1" applyProtection="1">
      <protection locked="0"/>
    </xf>
    <xf numFmtId="0" fontId="1" fillId="0" borderId="0" xfId="0" applyFont="1" applyAlignment="1">
      <alignment vertical="center"/>
    </xf>
    <xf numFmtId="0" fontId="1" fillId="0" borderId="13" xfId="0" applyFont="1" applyBorder="1" applyAlignment="1">
      <alignment vertical="center"/>
    </xf>
    <xf numFmtId="0" fontId="1" fillId="0" borderId="20"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left" vertical="center"/>
    </xf>
    <xf numFmtId="0" fontId="1" fillId="0" borderId="13" xfId="0" applyFont="1" applyBorder="1" applyAlignment="1">
      <alignment horizontal="left" vertical="center"/>
    </xf>
    <xf numFmtId="0" fontId="10" fillId="2" borderId="5" xfId="0" applyFont="1" applyFill="1" applyBorder="1" applyAlignment="1">
      <alignment horizontal="center" vertical="center" wrapText="1"/>
    </xf>
    <xf numFmtId="15" fontId="10" fillId="2" borderId="6" xfId="0" applyNumberFormat="1" applyFont="1" applyFill="1" applyBorder="1" applyAlignment="1">
      <alignment horizontal="center" vertical="center"/>
    </xf>
    <xf numFmtId="0" fontId="10" fillId="2" borderId="5" xfId="0" applyFont="1" applyFill="1" applyBorder="1" applyAlignment="1">
      <alignment horizontal="left" vertical="center" wrapText="1"/>
    </xf>
    <xf numFmtId="49" fontId="16" fillId="2" borderId="21" xfId="0" quotePrefix="1" applyNumberFormat="1" applyFont="1" applyFill="1" applyBorder="1" applyAlignment="1" applyProtection="1">
      <alignment horizontal="right" vertical="center" wrapText="1"/>
      <protection locked="0"/>
    </xf>
    <xf numFmtId="0" fontId="10" fillId="2" borderId="6" xfId="0"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2" borderId="6" xfId="0" applyFont="1" applyFill="1" applyBorder="1" applyAlignment="1" applyProtection="1">
      <alignment horizontal="center" vertical="center" wrapText="1"/>
      <protection locked="0"/>
    </xf>
    <xf numFmtId="14" fontId="10" fillId="2" borderId="6" xfId="0" applyNumberFormat="1"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15" fontId="18" fillId="2" borderId="6" xfId="0" applyNumberFormat="1" applyFont="1" applyFill="1" applyBorder="1" applyAlignment="1">
      <alignment horizontal="center" vertical="center"/>
    </xf>
    <xf numFmtId="0" fontId="1" fillId="0" borderId="0" xfId="0" applyFont="1" applyAlignment="1">
      <alignment horizontal="center" vertical="center"/>
    </xf>
    <xf numFmtId="0" fontId="17" fillId="2" borderId="6" xfId="0" applyFont="1" applyFill="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5" fillId="0" borderId="0" xfId="0" applyFont="1" applyAlignment="1">
      <alignment horizontal="center" vertical="center"/>
    </xf>
    <xf numFmtId="49" fontId="19" fillId="2" borderId="22" xfId="0" quotePrefix="1" applyNumberFormat="1" applyFont="1" applyFill="1" applyBorder="1" applyAlignment="1" applyProtection="1">
      <alignment horizontal="right" vertical="center" wrapText="1"/>
      <protection locked="0"/>
    </xf>
    <xf numFmtId="0" fontId="9" fillId="2" borderId="6"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9" fillId="2" borderId="6" xfId="0" applyFont="1" applyFill="1" applyBorder="1" applyAlignment="1" applyProtection="1">
      <alignment vertical="center" wrapText="1"/>
      <protection locked="0"/>
    </xf>
    <xf numFmtId="15" fontId="9" fillId="2" borderId="6"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5" xfId="0" applyFont="1" applyFill="1" applyBorder="1" applyAlignment="1">
      <alignment horizontal="center" vertical="center" wrapText="1"/>
    </xf>
    <xf numFmtId="15" fontId="9" fillId="2" borderId="6" xfId="0" applyNumberFormat="1" applyFont="1" applyFill="1" applyBorder="1" applyAlignment="1">
      <alignment horizontal="center" vertical="center"/>
    </xf>
    <xf numFmtId="0" fontId="9" fillId="2" borderId="5" xfId="0" applyFont="1" applyFill="1" applyBorder="1" applyAlignment="1">
      <alignment horizontal="left" vertical="center" wrapText="1"/>
    </xf>
  </cellXfs>
  <cellStyles count="2">
    <cellStyle name="Normal" xfId="0" builtinId="0"/>
    <cellStyle name="Normal 2" xfId="1" xr:uid="{30663FE8-1DAA-49DC-BDA6-0895AFE803F5}"/>
  </cellStyles>
  <dxfs count="13">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emserv.sharepoint.com/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ification Proposals Register"/>
      <sheetName val="Lookups"/>
      <sheetName val="Legal Text Rotation"/>
      <sheetName val="Annual Report KPI"/>
      <sheetName val="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sheetData>
      <sheetData sheetId="2" refreshError="1"/>
      <sheetData sheetId="3" refreshError="1"/>
      <sheetData sheetId="4" refreshError="1"/>
      <sheetData sheetId="5" refreshError="1"/>
      <sheetData sheetId="6"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15"/>
  <sheetViews>
    <sheetView tabSelected="1" zoomScale="90" zoomScaleNormal="90" workbookViewId="0">
      <selection activeCell="D3" sqref="D3"/>
    </sheetView>
  </sheetViews>
  <sheetFormatPr defaultColWidth="8.81640625" defaultRowHeight="14" outlineLevelCol="1" x14ac:dyDescent="0.3"/>
  <cols>
    <col min="1" max="1" width="9" style="19" customWidth="1"/>
    <col min="2" max="2" width="2.36328125" style="19" bestFit="1" customWidth="1"/>
    <col min="3" max="3" width="24" style="19" customWidth="1"/>
    <col min="4" max="4" width="15.36328125" style="19" customWidth="1" outlineLevel="1"/>
    <col min="5" max="5" width="14.1796875" style="19" customWidth="1" outlineLevel="1"/>
    <col min="6" max="7" width="17.1796875" style="19" customWidth="1" outlineLevel="1"/>
    <col min="8" max="8" width="16.6328125" style="19" customWidth="1"/>
    <col min="9" max="9" width="16.1796875" style="19" customWidth="1"/>
    <col min="10" max="10" width="14.1796875" style="97" customWidth="1"/>
    <col min="11" max="11" width="26.08984375" style="19" customWidth="1" outlineLevel="1"/>
    <col min="12" max="12" width="73.1796875" style="19" customWidth="1"/>
    <col min="13" max="13" width="9" style="19" customWidth="1"/>
    <col min="14" max="14" width="63.81640625" style="19" bestFit="1" customWidth="1"/>
    <col min="15" max="16384" width="8.81640625" style="19"/>
  </cols>
  <sheetData>
    <row r="1" spans="1:23" s="77" customFormat="1" ht="23.5" customHeight="1" thickBot="1" x14ac:dyDescent="0.4">
      <c r="A1" s="81" t="s">
        <v>89</v>
      </c>
      <c r="B1" s="81"/>
      <c r="C1" s="82"/>
      <c r="J1" s="94"/>
      <c r="K1" s="78"/>
    </row>
    <row r="2" spans="1:23" ht="29" thickTop="1" thickBot="1" x14ac:dyDescent="0.35">
      <c r="A2" s="79" t="s">
        <v>0</v>
      </c>
      <c r="B2" s="80"/>
      <c r="C2" s="21" t="s">
        <v>1</v>
      </c>
      <c r="D2" s="10" t="s">
        <v>2</v>
      </c>
      <c r="E2" s="6" t="s">
        <v>3</v>
      </c>
      <c r="F2" s="7" t="s">
        <v>4</v>
      </c>
      <c r="G2" s="7" t="s">
        <v>5</v>
      </c>
      <c r="H2" s="8" t="s">
        <v>6</v>
      </c>
      <c r="I2" s="9" t="s">
        <v>7</v>
      </c>
      <c r="J2" s="9" t="s">
        <v>8</v>
      </c>
      <c r="K2" s="11" t="s">
        <v>9</v>
      </c>
      <c r="L2" s="17" t="s">
        <v>25</v>
      </c>
    </row>
    <row r="3" spans="1:23" s="42" customFormat="1" ht="234" customHeight="1" thickBot="1" x14ac:dyDescent="0.35">
      <c r="A3" s="44" t="s">
        <v>75</v>
      </c>
      <c r="B3" s="45"/>
      <c r="C3" s="46" t="s">
        <v>76</v>
      </c>
      <c r="D3" s="47" t="s">
        <v>46</v>
      </c>
      <c r="E3" s="48">
        <v>44894</v>
      </c>
      <c r="F3" s="55" t="s">
        <v>10</v>
      </c>
      <c r="G3" s="56" t="s">
        <v>57</v>
      </c>
      <c r="H3" s="43" t="s">
        <v>74</v>
      </c>
      <c r="I3" s="83" t="s">
        <v>69</v>
      </c>
      <c r="J3" s="84">
        <v>44904</v>
      </c>
      <c r="K3" s="40" t="s">
        <v>46</v>
      </c>
      <c r="L3" s="85" t="s">
        <v>82</v>
      </c>
    </row>
    <row r="4" spans="1:23" s="42" customFormat="1" ht="373.25" customHeight="1" thickBot="1" x14ac:dyDescent="0.35">
      <c r="A4" s="86" t="s">
        <v>70</v>
      </c>
      <c r="B4" s="87" t="s">
        <v>66</v>
      </c>
      <c r="C4" s="88" t="s">
        <v>71</v>
      </c>
      <c r="D4" s="40" t="s">
        <v>46</v>
      </c>
      <c r="E4" s="41">
        <v>44805</v>
      </c>
      <c r="F4" s="89" t="s">
        <v>10</v>
      </c>
      <c r="G4" s="90" t="s">
        <v>57</v>
      </c>
      <c r="H4" s="91" t="s">
        <v>67</v>
      </c>
      <c r="I4" s="83" t="s">
        <v>57</v>
      </c>
      <c r="J4" s="84">
        <v>44851</v>
      </c>
      <c r="K4" s="40" t="s">
        <v>48</v>
      </c>
      <c r="L4" s="85" t="s">
        <v>83</v>
      </c>
    </row>
    <row r="5" spans="1:23" s="42" customFormat="1" ht="94" customHeight="1" thickBot="1" x14ac:dyDescent="0.35">
      <c r="A5" s="44" t="s">
        <v>61</v>
      </c>
      <c r="B5" s="45"/>
      <c r="C5" s="46" t="s">
        <v>64</v>
      </c>
      <c r="D5" s="47" t="s">
        <v>65</v>
      </c>
      <c r="E5" s="48">
        <v>44754</v>
      </c>
      <c r="F5" s="55" t="s">
        <v>10</v>
      </c>
      <c r="G5" s="56">
        <v>44826</v>
      </c>
      <c r="H5" s="43" t="s">
        <v>13</v>
      </c>
      <c r="I5" s="57" t="str">
        <f>LOOKUP(H5,[1]Lookups!$A$3:$A$21,[1]Lookups!$B$3:$B$21)</f>
        <v>Report to Panel</v>
      </c>
      <c r="J5" s="58">
        <v>45001</v>
      </c>
      <c r="K5" s="47" t="s">
        <v>28</v>
      </c>
      <c r="L5" s="59" t="s">
        <v>77</v>
      </c>
    </row>
    <row r="6" spans="1:23" s="42" customFormat="1" ht="130.25" customHeight="1" thickBot="1" x14ac:dyDescent="0.35">
      <c r="A6" s="44" t="s">
        <v>60</v>
      </c>
      <c r="B6" s="45"/>
      <c r="C6" s="46" t="s">
        <v>62</v>
      </c>
      <c r="D6" s="47" t="s">
        <v>63</v>
      </c>
      <c r="E6" s="48">
        <v>44781</v>
      </c>
      <c r="F6" s="55" t="s">
        <v>10</v>
      </c>
      <c r="G6" s="56">
        <v>44798</v>
      </c>
      <c r="H6" s="43" t="s">
        <v>13</v>
      </c>
      <c r="I6" s="57" t="str">
        <f>LOOKUP(H6,[1]Lookups!$A$3:$A$21,[1]Lookups!$B$3:$B$21)</f>
        <v>Report to Panel</v>
      </c>
      <c r="J6" s="93">
        <v>44973</v>
      </c>
      <c r="K6" s="47" t="s">
        <v>28</v>
      </c>
      <c r="L6" s="59" t="s">
        <v>88</v>
      </c>
    </row>
    <row r="7" spans="1:23" s="42" customFormat="1" ht="130.25" customHeight="1" thickBot="1" x14ac:dyDescent="0.35">
      <c r="A7" s="44" t="s">
        <v>54</v>
      </c>
      <c r="B7" s="45" t="s">
        <v>11</v>
      </c>
      <c r="C7" s="46" t="s">
        <v>55</v>
      </c>
      <c r="D7" s="47" t="s">
        <v>40</v>
      </c>
      <c r="E7" s="48">
        <v>44785</v>
      </c>
      <c r="F7" s="55" t="s">
        <v>10</v>
      </c>
      <c r="G7" s="56">
        <v>44804</v>
      </c>
      <c r="H7" s="43" t="s">
        <v>74</v>
      </c>
      <c r="I7" s="57" t="s">
        <v>14</v>
      </c>
      <c r="J7" s="84">
        <v>45004</v>
      </c>
      <c r="K7" s="40" t="s">
        <v>56</v>
      </c>
      <c r="L7" s="85" t="s">
        <v>84</v>
      </c>
    </row>
    <row r="8" spans="1:23" s="22" customFormat="1" ht="70.5" thickBot="1" x14ac:dyDescent="0.4">
      <c r="A8" s="44" t="s">
        <v>44</v>
      </c>
      <c r="B8" s="45"/>
      <c r="C8" s="46" t="s">
        <v>45</v>
      </c>
      <c r="D8" s="47" t="s">
        <v>46</v>
      </c>
      <c r="E8" s="48">
        <v>44754</v>
      </c>
      <c r="F8" s="55" t="s">
        <v>10</v>
      </c>
      <c r="G8" s="55" t="s">
        <v>47</v>
      </c>
      <c r="H8" s="52" t="s">
        <v>14</v>
      </c>
      <c r="I8" s="52" t="s">
        <v>87</v>
      </c>
      <c r="J8" s="51">
        <v>44973</v>
      </c>
      <c r="K8" s="47" t="s">
        <v>48</v>
      </c>
      <c r="L8" s="60" t="s">
        <v>72</v>
      </c>
    </row>
    <row r="9" spans="1:23" s="22" customFormat="1" ht="119.5" customHeight="1" thickBot="1" x14ac:dyDescent="0.4">
      <c r="A9" s="44" t="s">
        <v>52</v>
      </c>
      <c r="B9" s="45" t="s">
        <v>11</v>
      </c>
      <c r="C9" s="46" t="s">
        <v>53</v>
      </c>
      <c r="D9" s="47" t="s">
        <v>40</v>
      </c>
      <c r="E9" s="48">
        <v>44735</v>
      </c>
      <c r="F9" s="55" t="s">
        <v>10</v>
      </c>
      <c r="G9" s="55" t="s">
        <v>15</v>
      </c>
      <c r="H9" s="53" t="s">
        <v>38</v>
      </c>
      <c r="I9" s="54" t="s">
        <v>39</v>
      </c>
      <c r="J9" s="95" t="s">
        <v>28</v>
      </c>
      <c r="K9" s="47" t="s">
        <v>51</v>
      </c>
      <c r="L9" s="59" t="s">
        <v>86</v>
      </c>
    </row>
    <row r="10" spans="1:23" s="22" customFormat="1" ht="168.5" customHeight="1" x14ac:dyDescent="0.35">
      <c r="A10" s="44" t="s">
        <v>41</v>
      </c>
      <c r="B10" s="45" t="s">
        <v>11</v>
      </c>
      <c r="C10" s="46" t="s">
        <v>42</v>
      </c>
      <c r="D10" s="47" t="s">
        <v>43</v>
      </c>
      <c r="E10" s="48">
        <v>44713</v>
      </c>
      <c r="F10" s="55" t="s">
        <v>10</v>
      </c>
      <c r="G10" s="55" t="s">
        <v>15</v>
      </c>
      <c r="H10" s="92" t="s">
        <v>38</v>
      </c>
      <c r="I10" s="36" t="s">
        <v>39</v>
      </c>
      <c r="J10" s="84">
        <v>45017</v>
      </c>
      <c r="K10" s="40" t="s">
        <v>43</v>
      </c>
      <c r="L10" s="85" t="s">
        <v>85</v>
      </c>
    </row>
    <row r="11" spans="1:23" s="22" customFormat="1" ht="168.5" customHeight="1" x14ac:dyDescent="0.35">
      <c r="A11" s="98" t="s">
        <v>90</v>
      </c>
      <c r="B11" s="99"/>
      <c r="C11" s="100" t="s">
        <v>91</v>
      </c>
      <c r="D11" s="101" t="s">
        <v>92</v>
      </c>
      <c r="E11" s="102">
        <v>44690</v>
      </c>
      <c r="F11" s="103" t="s">
        <v>10</v>
      </c>
      <c r="G11" s="103" t="s">
        <v>15</v>
      </c>
      <c r="H11" s="104" t="s">
        <v>13</v>
      </c>
      <c r="I11" s="105" t="str">
        <f>LOOKUP(H11,[1]Lookups!$A$3:$A$21,[1]Lookups!$B$3:$B$21)</f>
        <v>Report to Panel</v>
      </c>
      <c r="J11" s="106">
        <v>45034</v>
      </c>
      <c r="K11" s="101" t="s">
        <v>57</v>
      </c>
      <c r="L11" s="107" t="s">
        <v>93</v>
      </c>
    </row>
    <row r="12" spans="1:23" ht="204" customHeight="1" x14ac:dyDescent="0.3">
      <c r="A12" s="63" t="s">
        <v>35</v>
      </c>
      <c r="B12" s="64"/>
      <c r="C12" s="65" t="s">
        <v>36</v>
      </c>
      <c r="D12" s="66" t="s">
        <v>37</v>
      </c>
      <c r="E12" s="20">
        <v>44568</v>
      </c>
      <c r="F12" s="49" t="s">
        <v>10</v>
      </c>
      <c r="G12" s="49" t="s">
        <v>15</v>
      </c>
      <c r="H12" s="61" t="s">
        <v>38</v>
      </c>
      <c r="I12" s="62" t="s">
        <v>39</v>
      </c>
      <c r="J12" s="96" t="s">
        <v>28</v>
      </c>
      <c r="K12" s="66" t="s">
        <v>18</v>
      </c>
      <c r="L12" s="60" t="s">
        <v>68</v>
      </c>
      <c r="M12" s="67"/>
      <c r="N12" s="68"/>
    </row>
    <row r="13" spans="1:23" ht="376.75" customHeight="1" x14ac:dyDescent="0.3">
      <c r="A13" s="63" t="s">
        <v>31</v>
      </c>
      <c r="B13" s="64" t="s">
        <v>11</v>
      </c>
      <c r="C13" s="65" t="s">
        <v>27</v>
      </c>
      <c r="D13" s="66" t="s">
        <v>40</v>
      </c>
      <c r="E13" s="20">
        <v>44055</v>
      </c>
      <c r="F13" s="49" t="s">
        <v>16</v>
      </c>
      <c r="G13" s="49" t="s">
        <v>15</v>
      </c>
      <c r="H13" s="61" t="s">
        <v>38</v>
      </c>
      <c r="I13" s="62" t="s">
        <v>39</v>
      </c>
      <c r="J13" s="96" t="s">
        <v>28</v>
      </c>
      <c r="K13" s="66" t="s">
        <v>18</v>
      </c>
      <c r="L13" s="60" t="s">
        <v>58</v>
      </c>
      <c r="M13" s="67"/>
      <c r="N13" s="68"/>
    </row>
    <row r="15" spans="1:23" s="22" customFormat="1" ht="60" customHeight="1" x14ac:dyDescent="0.35">
      <c r="E15" s="23"/>
      <c r="F15" s="4"/>
      <c r="G15" s="24"/>
      <c r="H15" s="24"/>
      <c r="I15" s="24"/>
      <c r="J15" s="24"/>
      <c r="K15" s="25"/>
      <c r="L15" s="26"/>
      <c r="M15" s="27"/>
      <c r="N15" s="5"/>
      <c r="O15" s="27"/>
      <c r="P15" s="28"/>
      <c r="Q15" s="28"/>
      <c r="R15" s="29"/>
      <c r="S15" s="29"/>
      <c r="T15" s="28"/>
      <c r="U15" s="5"/>
      <c r="V15" s="5"/>
      <c r="W15" s="30"/>
    </row>
  </sheetData>
  <mergeCells count="2">
    <mergeCell ref="A2:B2"/>
    <mergeCell ref="A1:C1"/>
  </mergeCells>
  <phoneticPr fontId="6" type="noConversion"/>
  <conditionalFormatting sqref="T15">
    <cfRule type="containsText" dxfId="12" priority="58" operator="containsText" text="Y">
      <formula>NOT(ISERROR(SEARCH("Y",T15)))</formula>
    </cfRule>
    <cfRule type="containsText" dxfId="11" priority="59" operator="containsText" text="N">
      <formula>NOT(ISERROR(SEARCH("N",T15)))</formula>
    </cfRule>
  </conditionalFormatting>
  <conditionalFormatting sqref="F15 E5:E12">
    <cfRule type="cellIs" dxfId="10" priority="56" stopIfTrue="1" operator="equal">
      <formula>"Closed"</formula>
    </cfRule>
    <cfRule type="cellIs" dxfId="9" priority="57" stopIfTrue="1" operator="equal">
      <formula>"Live"</formula>
    </cfRule>
  </conditionalFormatting>
  <conditionalFormatting sqref="E13">
    <cfRule type="cellIs" dxfId="8" priority="44" stopIfTrue="1" operator="equal">
      <formula>"Closed"</formula>
    </cfRule>
    <cfRule type="cellIs" dxfId="7" priority="45" stopIfTrue="1" operator="equal">
      <formula>"Live"</formula>
    </cfRule>
  </conditionalFormatting>
  <conditionalFormatting sqref="E3:E4">
    <cfRule type="cellIs" dxfId="6" priority="1" stopIfTrue="1" operator="equal">
      <formula>"Closed"</formula>
    </cfRule>
    <cfRule type="cellIs" dxfId="5" priority="2"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N1048560"/>
  <sheetViews>
    <sheetView zoomScale="85" zoomScaleNormal="85" workbookViewId="0">
      <selection sqref="A1:C1"/>
    </sheetView>
  </sheetViews>
  <sheetFormatPr defaultColWidth="8.81640625" defaultRowHeight="14" outlineLevelCol="2" x14ac:dyDescent="0.3"/>
  <cols>
    <col min="1" max="1" width="8.81640625" style="19"/>
    <col min="2" max="2" width="5.08984375" style="19" bestFit="1" customWidth="1"/>
    <col min="3" max="3" width="30.36328125" style="19" customWidth="1"/>
    <col min="4" max="4" width="17.08984375" style="19" hidden="1" customWidth="1" outlineLevel="1"/>
    <col min="5" max="5" width="12.81640625" style="19" bestFit="1" customWidth="1" outlineLevel="1"/>
    <col min="6" max="6" width="15.81640625" style="19" customWidth="1" outlineLevel="2"/>
    <col min="7" max="7" width="15" style="19" customWidth="1"/>
    <col min="8" max="8" width="12.54296875" style="19" customWidth="1"/>
    <col min="9" max="9" width="15" style="19" customWidth="1" outlineLevel="1"/>
    <col min="10" max="10" width="11.90625" style="19" customWidth="1"/>
    <col min="11" max="11" width="15.1796875" style="19" customWidth="1"/>
    <col min="12" max="12" width="17" style="19" customWidth="1"/>
    <col min="13" max="13" width="14.54296875" style="19" customWidth="1"/>
    <col min="14" max="14" width="71" style="19" customWidth="1"/>
    <col min="15" max="16384" width="8.81640625" style="19"/>
  </cols>
  <sheetData>
    <row r="1" spans="1:14" ht="14.5" thickBot="1" x14ac:dyDescent="0.35">
      <c r="A1" s="81" t="s">
        <v>89</v>
      </c>
      <c r="B1" s="81"/>
      <c r="C1" s="82"/>
    </row>
    <row r="2" spans="1:14" ht="29" thickTop="1" thickBot="1" x14ac:dyDescent="0.35">
      <c r="A2" s="12" t="s">
        <v>0</v>
      </c>
      <c r="B2" s="13"/>
      <c r="C2" s="13" t="s">
        <v>1</v>
      </c>
      <c r="D2" s="13" t="s">
        <v>2</v>
      </c>
      <c r="E2" s="13" t="s">
        <v>3</v>
      </c>
      <c r="F2" s="13" t="s">
        <v>19</v>
      </c>
      <c r="G2" s="13" t="s">
        <v>20</v>
      </c>
      <c r="H2" s="14" t="s">
        <v>21</v>
      </c>
      <c r="I2" s="13" t="s">
        <v>9</v>
      </c>
      <c r="J2" s="15" t="s">
        <v>22</v>
      </c>
      <c r="K2" s="15" t="s">
        <v>23</v>
      </c>
      <c r="L2" s="15" t="s">
        <v>24</v>
      </c>
      <c r="M2" s="15" t="s">
        <v>21</v>
      </c>
      <c r="N2" s="16" t="s">
        <v>25</v>
      </c>
    </row>
    <row r="3" spans="1:14" ht="178.5" customHeight="1" x14ac:dyDescent="0.3">
      <c r="A3" s="69" t="s">
        <v>29</v>
      </c>
      <c r="B3" s="70" t="s">
        <v>32</v>
      </c>
      <c r="C3" s="66" t="s">
        <v>30</v>
      </c>
      <c r="D3" s="49" t="s">
        <v>26</v>
      </c>
      <c r="E3" s="20">
        <v>44091</v>
      </c>
      <c r="F3" s="49" t="s">
        <v>38</v>
      </c>
      <c r="G3" s="20" t="s">
        <v>39</v>
      </c>
      <c r="H3" s="71">
        <v>44980</v>
      </c>
      <c r="I3" s="72" t="s">
        <v>17</v>
      </c>
      <c r="J3" s="73" t="s">
        <v>33</v>
      </c>
      <c r="K3" s="49" t="s">
        <v>38</v>
      </c>
      <c r="L3" s="20" t="s">
        <v>39</v>
      </c>
      <c r="M3" s="71">
        <v>44980</v>
      </c>
      <c r="N3" s="50" t="s">
        <v>59</v>
      </c>
    </row>
    <row r="1048560" spans="11:11" x14ac:dyDescent="0.3">
      <c r="K1048560" s="20"/>
    </row>
  </sheetData>
  <mergeCells count="1">
    <mergeCell ref="A1:C1"/>
  </mergeCells>
  <conditionalFormatting sqref="K1048560">
    <cfRule type="expression" dxfId="4" priority="62">
      <formula>$S1048560="Yes"</formula>
    </cfRule>
  </conditionalFormatting>
  <conditionalFormatting sqref="G3 L3">
    <cfRule type="expression" dxfId="3" priority="65">
      <formula>#REF!="Yes"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4"/>
  <sheetViews>
    <sheetView zoomScaleNormal="100" workbookViewId="0">
      <selection activeCell="C4" sqref="C4"/>
    </sheetView>
  </sheetViews>
  <sheetFormatPr defaultColWidth="8.81640625" defaultRowHeight="14" outlineLevelCol="2" x14ac:dyDescent="0.3"/>
  <cols>
    <col min="1" max="1" width="8.81640625" style="19"/>
    <col min="2" max="2" width="2.1796875" style="19" bestFit="1" customWidth="1"/>
    <col min="3" max="3" width="33.08984375" style="19" customWidth="1"/>
    <col min="4" max="4" width="18.6328125" style="19" bestFit="1" customWidth="1" outlineLevel="1"/>
    <col min="5" max="5" width="12.90625" style="19" customWidth="1" outlineLevel="1"/>
    <col min="6" max="6" width="11.453125" style="19" customWidth="1" outlineLevel="2"/>
    <col min="7" max="7" width="11.1796875" style="19" bestFit="1" customWidth="1" outlineLevel="2"/>
    <col min="8" max="8" width="16.1796875" style="19" customWidth="1"/>
    <col min="9" max="9" width="14.1796875" style="19" customWidth="1"/>
    <col min="10" max="10" width="15.36328125" style="19" customWidth="1"/>
    <col min="11" max="11" width="86.1796875" style="19" customWidth="1"/>
    <col min="12" max="16384" width="8.81640625" style="19"/>
  </cols>
  <sheetData>
    <row r="1" spans="1:22" s="18" customFormat="1" ht="14.5" thickBot="1" x14ac:dyDescent="0.35">
      <c r="A1" s="81" t="s">
        <v>89</v>
      </c>
      <c r="B1" s="81"/>
      <c r="C1" s="82"/>
    </row>
    <row r="2" spans="1:22" ht="29" thickTop="1" thickBot="1" x14ac:dyDescent="0.35">
      <c r="A2" s="1" t="s">
        <v>0</v>
      </c>
      <c r="B2" s="2"/>
      <c r="C2" s="2" t="s">
        <v>1</v>
      </c>
      <c r="D2" s="2" t="s">
        <v>2</v>
      </c>
      <c r="E2" s="2" t="s">
        <v>3</v>
      </c>
      <c r="F2" s="3" t="s">
        <v>4</v>
      </c>
      <c r="G2" s="3" t="s">
        <v>5</v>
      </c>
      <c r="H2" s="3" t="s">
        <v>6</v>
      </c>
      <c r="I2" s="3" t="s">
        <v>7</v>
      </c>
      <c r="J2" s="3" t="s">
        <v>8</v>
      </c>
      <c r="K2" s="2" t="s">
        <v>25</v>
      </c>
    </row>
    <row r="3" spans="1:22" s="34" customFormat="1" ht="131.5" customHeight="1" thickTop="1" x14ac:dyDescent="0.35">
      <c r="A3" s="39" t="s">
        <v>49</v>
      </c>
      <c r="B3" s="37" t="s">
        <v>12</v>
      </c>
      <c r="C3" s="38" t="s">
        <v>50</v>
      </c>
      <c r="D3" s="38" t="s">
        <v>51</v>
      </c>
      <c r="E3" s="33">
        <v>44743</v>
      </c>
      <c r="F3" s="32" t="s">
        <v>34</v>
      </c>
      <c r="G3" s="32" t="s">
        <v>15</v>
      </c>
      <c r="H3" s="32" t="s">
        <v>13</v>
      </c>
      <c r="I3" s="36" t="str">
        <f>LOOKUP(H3,[1]Lookups!$A$3:$A$21,[1]Lookups!$B$3:$B$21)</f>
        <v>Report to Panel</v>
      </c>
      <c r="J3" s="41">
        <v>45036</v>
      </c>
      <c r="K3" s="40" t="s">
        <v>73</v>
      </c>
      <c r="L3" s="31"/>
      <c r="M3" s="31"/>
      <c r="N3" s="31"/>
      <c r="O3" s="31"/>
      <c r="P3" s="31"/>
      <c r="Q3" s="31"/>
      <c r="R3" s="31"/>
      <c r="S3" s="31"/>
      <c r="T3" s="31"/>
      <c r="U3" s="31"/>
      <c r="V3" s="35"/>
    </row>
    <row r="4" spans="1:22" s="76" customFormat="1" ht="131.5" customHeight="1" x14ac:dyDescent="0.35">
      <c r="A4" s="39" t="s">
        <v>78</v>
      </c>
      <c r="B4" s="37" t="s">
        <v>12</v>
      </c>
      <c r="C4" s="38" t="s">
        <v>79</v>
      </c>
      <c r="D4" s="38" t="s">
        <v>80</v>
      </c>
      <c r="E4" s="33">
        <v>44862</v>
      </c>
      <c r="F4" s="32" t="s">
        <v>34</v>
      </c>
      <c r="G4" s="32" t="s">
        <v>15</v>
      </c>
      <c r="H4" s="32" t="s">
        <v>13</v>
      </c>
      <c r="I4" s="36" t="str">
        <f>LOOKUP(H4,[1]Lookups!$A$3:$A$21,[1]Lookups!$B$3:$B$21)</f>
        <v>Report to Panel</v>
      </c>
      <c r="J4" s="41">
        <v>45092</v>
      </c>
      <c r="K4" s="40" t="s">
        <v>81</v>
      </c>
      <c r="L4" s="74"/>
      <c r="M4" s="74"/>
      <c r="N4" s="74"/>
      <c r="O4" s="74"/>
      <c r="P4" s="74"/>
      <c r="Q4" s="74"/>
      <c r="R4" s="74"/>
      <c r="S4" s="74"/>
      <c r="T4" s="74"/>
      <c r="U4" s="74"/>
      <c r="V4" s="75"/>
    </row>
  </sheetData>
  <mergeCells count="1">
    <mergeCell ref="A1:C1"/>
  </mergeCells>
  <conditionalFormatting sqref="J3:J4">
    <cfRule type="expression" dxfId="2" priority="33">
      <formula>$U3="Yes"</formula>
    </cfRule>
  </conditionalFormatting>
  <conditionalFormatting sqref="E3:E4">
    <cfRule type="cellIs" dxfId="1" priority="29" stopIfTrue="1" operator="equal">
      <formula>"Closed"</formula>
    </cfRule>
    <cfRule type="cellIs" dxfId="0" priority="30" stopIfTrue="1" operator="equal">
      <formula>"Live"</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7" ma:contentTypeDescription="Create a new document." ma:contentTypeScope="" ma:versionID="c083b7c6ffbf6edc51102e794615f57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9ed67b6889d8ff37059aef6bc1a61f9"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226C09-6539-49EF-91DC-CBEE7A148A3F}">
  <ds:schemaRefs>
    <ds:schemaRef ds:uri="http://purl.org/dc/dcmitype/"/>
    <ds:schemaRef ds:uri="http://purl.org/dc/elements/1.1/"/>
    <ds:schemaRef ds:uri="d5e8df70-7ba7-462a-92bc-0eb2af61e599"/>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45b145c3-dbb9-4688-9b7f-e659acfa9075"/>
    <ds:schemaRef ds:uri="http://schemas.microsoft.com/office/2006/metadata/properties"/>
  </ds:schemaRefs>
</ds:datastoreItem>
</file>

<file path=customXml/itemProps2.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3.xml><?xml version="1.0" encoding="utf-8"?>
<ds:datastoreItem xmlns:ds="http://schemas.openxmlformats.org/officeDocument/2006/customXml" ds:itemID="{1CF9DE26-A88B-4AAE-9E62-4F408E2C4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equivalent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Talia Lattimore</cp:lastModifiedBy>
  <dcterms:created xsi:type="dcterms:W3CDTF">2020-07-02T13:07:49Z</dcterms:created>
  <dcterms:modified xsi:type="dcterms:W3CDTF">2023-02-02T09:51:39Z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ies>
</file>