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alia.Lattimore\Desktop\"/>
    </mc:Choice>
  </mc:AlternateContent>
  <xr:revisionPtr revIDLastSave="0" documentId="8_{1AD194EB-4696-463E-B831-692647ADF0AB}" xr6:coauthVersionLast="47" xr6:coauthVersionMax="47" xr10:uidLastSave="{00000000-0000-0000-0000-000000000000}"/>
  <bookViews>
    <workbookView xWindow="-110" yWindow="-110" windowWidth="19420" windowHeight="11500"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 r="I6" i="1"/>
  <c r="I3" i="2"/>
  <c r="I9" i="1"/>
  <c r="I8" i="1"/>
</calcChain>
</file>

<file path=xl/sharedStrings.xml><?xml version="1.0" encoding="utf-8"?>
<sst xmlns="http://schemas.openxmlformats.org/spreadsheetml/2006/main" count="158" uniqueCount="93">
  <si>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</si>
  <si>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</si>
  <si>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</si>
  <si>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</si>
  <si>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</si>
  <si>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</si>
  <si>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</si>
  <si>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</si>
  <si>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</si>
  <si>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</si>
  <si>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</si>
  <si>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</si>
  <si>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</si>
  <si>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</si>
  <si>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Report to Panel</t>
  </si>
  <si>
    <t>Distribution</t>
  </si>
  <si>
    <t>Self-Governance</t>
  </si>
  <si>
    <t>Cadent</t>
  </si>
  <si>
    <t>Scotia Gas Networks</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</si>
  <si>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</si>
  <si>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</si>
  <si>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</si>
  <si>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</si>
  <si>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</si>
  <si>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</si>
  <si>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</si>
  <si>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</si>
  <si>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</si>
  <si>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</si>
  <si>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</si>
  <si>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Transfer of Sites with Low Read Submission Performance from Class 2 and 3 into Class 4 (adopted)</t>
  </si>
  <si>
    <t>0734</t>
  </si>
  <si>
    <t>Ofgem Decision</t>
  </si>
  <si>
    <t>VVS</t>
  </si>
  <si>
    <t>145S</t>
  </si>
  <si>
    <t>Live</t>
  </si>
  <si>
    <t>0799</t>
  </si>
  <si>
    <t>UNC arrangements for the H100 Fife project (100% hydrogen)</t>
  </si>
  <si>
    <t>Scotland Gas
Networks plc</t>
  </si>
  <si>
    <t>Awaiting Implementation</t>
  </si>
  <si>
    <t>Implementation</t>
  </si>
  <si>
    <t>Awaiting Ofgem decision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</si>
  <si>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</si>
  <si>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</si>
  <si>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</si>
  <si>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</si>
  <si>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</si>
  <si>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</si>
  <si>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</si>
  <si>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</si>
  <si>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</si>
  <si>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</si>
  <si>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</si>
  <si>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</si>
  <si>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</si>
  <si>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</si>
  <si>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</si>
  <si>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</si>
  <si>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Gazprom</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</si>
  <si>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</si>
  <si>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</si>
  <si>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23rd February 2023. The Implementation Date for IGT145S and  UNC0664VVS will also be 23rd February 2023.
</t>
  </si>
  <si>
    <t>0816</t>
  </si>
  <si>
    <t>0819</t>
  </si>
  <si>
    <t>0824</t>
  </si>
  <si>
    <t>Update to AQ Correction Processes</t>
  </si>
  <si>
    <t>Correct as of 06/10/2022</t>
  </si>
  <si>
    <t>E.ON Next</t>
  </si>
  <si>
    <t>Establishing/Amending a Gas Vacant
Site Process</t>
  </si>
  <si>
    <t>British Gas</t>
  </si>
  <si>
    <t>U</t>
  </si>
  <si>
    <t xml:space="preserve">Implemented </t>
  </si>
  <si>
    <t>Appointment of CDSP as the Scheme Administrator for the Energy Price Guarantee (EPG) for
Domestic Gas Consumers (Gas)</t>
  </si>
  <si>
    <t xml:space="preserve">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Awaiting Authority Decision. </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</si>
  <si>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</si>
  <si>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t>Implemented</t>
  </si>
  <si>
    <t>0822</t>
  </si>
  <si>
    <t>Reform of Gas Demand Side Response Arrangements</t>
  </si>
  <si>
    <r>
      <t xml:space="preserve">This Modification was raised to include provisions within the UNC for National Grid NTS to:
• Administer an invitation to offer process for Gas Demand Side Response (DSR),
• Introduce option payments to Users that arrange with consumers to provide DSR in advance of winter, and
• Extend the trigger for opening the DSR market from the issue of a Gas Balancing Notification to also include issue of a Margins Notice at the day ahead stage. 
This Modification had been progressed as and Urgent Modification. The Panel considered the FMR on 28th September and agreed to recommend implementation to the Authority. 
The IGT UNC Panel, at its September meeting, agreed that a Modification is also needed to the IGT UNC as the Code Administrator has had confirmation from Xoserve that there are infact IGT sites on the system now that meet the eligibility criteria of the Modification. 
</t>
    </r>
    <r>
      <rPr>
        <sz val="11"/>
        <rFont val="Arial"/>
        <family val="2"/>
      </rPr>
      <t xml:space="preserve">
The Code Administrat has been unable to find a sponsor. </t>
    </r>
    <r>
      <rPr>
        <sz val="11"/>
        <color rgb="FFC00000"/>
        <rFont val="Arial"/>
        <family val="2"/>
      </rPr>
      <t>The UNC Modification has was discussed at the November IGT UNC Workgroup meeting in an effort to determine what aspects of the UNC Modifciation need to be included in the IGT UNC. The Code Administrator will continue work in this area until a Modification can be raised.</t>
    </r>
  </si>
  <si>
    <t>This modification is likely to be relevant to and include the IGT sites within a Shippers' portfolio, however the solution will be effected through the UNC and an IGT UNC modification is unlikely.</t>
  </si>
  <si>
    <t>Awaiting Authority Decision</t>
  </si>
  <si>
    <t xml:space="preserve">  - </t>
  </si>
  <si>
    <r>
      <t xml:space="preserve">IGT162 was raised by BUUK on 13th October 2022 with a request for Urgency. IGT162 issued to the Authority for consideration and determination with regards to Urgency. The Authority issued its decision to reject Urgency on 19th October 2022. IGT162 was considered by Panel on 28th October 2022. The Panel agreed that IGT162 should be treated an Authority Decision Modification. IGT162 was issued for industry consultation on 28th October 2022, with responses invited by 16th November 2022.
</t>
    </r>
    <r>
      <rPr>
        <sz val="11"/>
        <color rgb="FFC00000"/>
        <rFont val="Arial"/>
        <family val="2"/>
      </rPr>
      <t xml:space="preserve">The Panel considered this modification at its November meeting and unanimously agreed a recommendation to the Authoroty that it be implmeneted. The Final Modificaiton Report has been submitted to Ofgem for Authority decision. </t>
    </r>
  </si>
  <si>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</si>
  <si>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r>
      <t xml:space="preserve">This Modification seeks to provide Shippers with the ability to effectively manage their Settlement Performance Obligations and Transportation Costs for Vacant sites. </t>
    </r>
    <r>
      <rPr>
        <sz val="11"/>
        <color rgb="FFC00000"/>
        <rFont val="Arial"/>
        <family val="2"/>
      </rPr>
      <t>Report due to be taken to Panel in March 2023</t>
    </r>
  </si>
  <si>
    <r>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t>
    </r>
    <r>
      <rPr>
        <sz val="11"/>
        <color rgb="FFC00000"/>
        <rFont val="Arial"/>
        <family val="2"/>
      </rPr>
      <t>Report due to be taken to Panel in January 2023.</t>
    </r>
  </si>
  <si>
    <t>Industry Consultation</t>
  </si>
  <si>
    <r>
      <t xml:space="preserve">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
    </r>
    <r>
      <rPr>
        <sz val="11"/>
        <color rgb="FFC00000"/>
        <rFont val="Arial"/>
        <family val="2"/>
      </rPr>
      <t xml:space="preserve">This Modification is currently out for industry consultation, with responses due by 8th December. </t>
    </r>
  </si>
  <si>
    <r>
      <t xml:space="preserve">Any solution identified in the UNC that processes at Supply Point level will likely require a modification in the IGT UNC to effect the solution within the IGT UNC similarly.
</t>
    </r>
    <r>
      <rPr>
        <sz val="11"/>
        <color rgb="FFC00000"/>
        <rFont val="Arial"/>
        <family val="2"/>
      </rPr>
      <t xml:space="preserve">The Workgroup Report is due to be presented to Panel in December. </t>
    </r>
  </si>
  <si>
    <t>0833</t>
  </si>
  <si>
    <t>Enabling Demand Side Response (DSR) Market Offers to be made by Non-Trading System Transactions</t>
  </si>
  <si>
    <t xml:space="preserve">This Modification was raised to:
• Enable National Grid NTS to effect Gas Demand Side Response (DSR) trades with 
Users that do not have access to the On-the-Day Commodity Market (OCM); and
• Correct two drafting oversights from UNC0822 – Reform of Gas Demand Side 
Arrangements https://www.gasgovernance.co.uk/0822 
Ofgem have agreed that Urgent procedures should apply. This Modiifcation is currently out for consultaiton with responses due by 2nd December. The FMR is due to be provided to the Panel on 7th December. 
 </t>
  </si>
  <si>
    <t>Correct as of 01/12/2022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</si>
</sst>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sz val="11"/>
      <color rgb="FFC00000"/>
      <name val="Arial"/>
      <family val="2"/>
    </font>
    <font>
      <sz val="12"/>
      <color rgb="FFC00000"/>
      <name val="Arial"/>
      <family val="2"/>
    </font>
    <font>
      <b/>
      <sz val="12"/>
      <color theme="1"/>
      <name val="Arial"/>
      <family val="2"/>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s>
  <cellStyleXfs count="2">
    <xf numFmtId="0" fontId="0" fillId="0" borderId="0"/>
    <xf numFmtId="0" fontId="3" fillId="0" borderId="0"/>
  </cellStyleXfs>
  <cellXfs count="10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15" fontId="5" fillId="0" borderId="6" xfId="0" applyNumberFormat="1" applyFont="1" applyBorder="1" applyAlignment="1" applyProtection="1">
      <alignment horizontal="center" vertical="center" wrapText="1"/>
      <protection locked="0"/>
    </xf>
    <xf numFmtId="0" fontId="1" fillId="0" borderId="13" xfId="0" applyFont="1" applyBorder="1"/>
    <xf numFmtId="0" fontId="1" fillId="0" borderId="11" xfId="0" applyFont="1" applyBorder="1" applyAlignment="1">
      <alignment horizontal="center" vertical="center" wrapText="1"/>
    </xf>
    <xf numFmtId="0" fontId="7" fillId="0" borderId="0" xfId="0" applyFont="1" applyBorder="1" applyProtection="1">
      <protection locked="0"/>
    </xf>
    <xf numFmtId="15" fontId="7"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7" fillId="0" borderId="0" xfId="0" applyFont="1"/>
    <xf numFmtId="0" fontId="7"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0" fontId="9" fillId="0" borderId="0" xfId="0" applyFont="1"/>
    <xf numFmtId="0" fontId="10" fillId="0" borderId="6" xfId="0" applyFont="1" applyFill="1" applyBorder="1" applyAlignment="1" applyProtection="1">
      <alignment horizontal="center" vertical="center" wrapText="1"/>
      <protection locked="0"/>
    </xf>
    <xf numFmtId="15" fontId="10" fillId="0" borderId="6" xfId="0" applyNumberFormat="1" applyFont="1" applyFill="1" applyBorder="1" applyAlignment="1" applyProtection="1">
      <alignment horizontal="center" vertical="center" wrapText="1"/>
      <protection locked="0"/>
    </xf>
    <xf numFmtId="0" fontId="10" fillId="0" borderId="5" xfId="0" applyFont="1" applyFill="1" applyBorder="1" applyAlignment="1">
      <alignment horizontal="left" vertical="center" wrapText="1"/>
    </xf>
    <xf numFmtId="15" fontId="10" fillId="0" borderId="6" xfId="0" applyNumberFormat="1" applyFont="1" applyFill="1" applyBorder="1" applyAlignment="1">
      <alignment horizontal="center" vertical="center"/>
    </xf>
    <xf numFmtId="0" fontId="10" fillId="0" borderId="5" xfId="0" quotePrefix="1" applyFont="1" applyFill="1" applyBorder="1" applyAlignment="1">
      <alignment horizontal="right"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6" xfId="0" applyFont="1" applyFill="1" applyBorder="1" applyAlignment="1" applyProtection="1">
      <alignment vertical="center" wrapText="1"/>
      <protection locked="0"/>
    </xf>
    <xf numFmtId="0" fontId="10" fillId="0" borderId="6" xfId="0" applyFont="1" applyFill="1" applyBorder="1" applyAlignment="1">
      <alignment horizontal="center" vertical="center"/>
    </xf>
    <xf numFmtId="0" fontId="10" fillId="0" borderId="5" xfId="0" applyFont="1" applyFill="1" applyBorder="1" applyAlignment="1" applyProtection="1">
      <alignment horizontal="left" vertical="center" wrapText="1"/>
      <protection locked="0"/>
    </xf>
    <xf numFmtId="49" fontId="10" fillId="0" borderId="7" xfId="0" quotePrefix="1" applyNumberFormat="1" applyFont="1" applyFill="1" applyBorder="1" applyAlignment="1" applyProtection="1">
      <alignment horizontal="right" vertical="center" wrapText="1"/>
      <protection locked="0"/>
    </xf>
    <xf numFmtId="0" fontId="11" fillId="0" borderId="0" xfId="0" applyFont="1" applyProtection="1">
      <protection locked="0"/>
    </xf>
    <xf numFmtId="0" fontId="12" fillId="0" borderId="0" xfId="0" applyFont="1" applyProtection="1">
      <protection locked="0"/>
    </xf>
    <xf numFmtId="0" fontId="10" fillId="0" borderId="5" xfId="0"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1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vertical="center" wrapText="1"/>
      <protection locked="0"/>
    </xf>
    <xf numFmtId="49" fontId="10" fillId="0" borderId="3" xfId="0" quotePrefix="1" applyNumberFormat="1" applyFont="1" applyFill="1" applyBorder="1" applyAlignment="1" applyProtection="1">
      <alignment horizontal="right" vertical="center" wrapText="1"/>
      <protection locked="0"/>
    </xf>
    <xf numFmtId="49" fontId="13" fillId="2" borderId="21" xfId="0" quotePrefix="1" applyNumberFormat="1" applyFont="1" applyFill="1" applyBorder="1" applyAlignment="1" applyProtection="1">
      <alignment horizontal="right" vertical="center" wrapText="1"/>
      <protection locked="0"/>
    </xf>
    <xf numFmtId="0" fontId="10" fillId="2" borderId="6"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6" xfId="0" applyFont="1" applyFill="1" applyBorder="1" applyAlignment="1" applyProtection="1">
      <alignment vertical="center" wrapText="1"/>
      <protection locked="0"/>
    </xf>
    <xf numFmtId="15" fontId="10" fillId="2" borderId="6" xfId="0" applyNumberFormat="1"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5" xfId="0" applyFont="1" applyFill="1" applyBorder="1" applyAlignment="1">
      <alignment horizontal="center" vertical="center" wrapText="1"/>
    </xf>
    <xf numFmtId="15" fontId="10" fillId="2" borderId="6" xfId="0" applyNumberFormat="1" applyFont="1" applyFill="1" applyBorder="1" applyAlignment="1">
      <alignment horizontal="center" vertical="center"/>
    </xf>
    <xf numFmtId="0" fontId="10" fillId="2" borderId="5" xfId="0" applyFont="1" applyFill="1" applyBorder="1" applyAlignment="1">
      <alignment horizontal="left" vertical="center" wrapText="1"/>
    </xf>
    <xf numFmtId="15" fontId="14" fillId="2" borderId="6" xfId="0" applyNumberFormat="1" applyFont="1" applyFill="1" applyBorder="1" applyAlignment="1" applyProtection="1">
      <alignment horizontal="center" vertical="center" wrapText="1"/>
      <protection locked="0"/>
    </xf>
    <xf numFmtId="14" fontId="10" fillId="2" borderId="6" xfId="0" applyNumberFormat="1" applyFont="1" applyFill="1" applyBorder="1" applyAlignment="1" applyProtection="1">
      <alignment horizontal="center" vertical="center" wrapText="1"/>
      <protection locked="0"/>
    </xf>
    <xf numFmtId="15" fontId="10" fillId="0" borderId="5" xfId="0" applyNumberFormat="1" applyFont="1" applyFill="1" applyBorder="1" applyAlignment="1">
      <alignment horizontal="center" vertical="center" wrapText="1"/>
    </xf>
    <xf numFmtId="49" fontId="15" fillId="2" borderId="21" xfId="0" quotePrefix="1" applyNumberFormat="1" applyFont="1" applyFill="1" applyBorder="1" applyAlignment="1" applyProtection="1">
      <alignment horizontal="right" vertical="center" wrapText="1"/>
      <protection locked="0"/>
    </xf>
    <xf numFmtId="0" fontId="14" fillId="2" borderId="6"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6" xfId="0" applyFont="1" applyFill="1" applyBorder="1" applyAlignment="1" applyProtection="1">
      <alignment vertical="center" wrapText="1"/>
      <protection locked="0"/>
    </xf>
    <xf numFmtId="0" fontId="10" fillId="2" borderId="0" xfId="0" applyFont="1" applyFill="1"/>
    <xf numFmtId="0" fontId="0" fillId="0" borderId="0" xfId="0" applyFont="1" applyProtection="1">
      <protection locked="0"/>
    </xf>
    <xf numFmtId="0" fontId="16"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0" fillId="0" borderId="0" xfId="0" applyFont="1" applyBorder="1"/>
    <xf numFmtId="0" fontId="10" fillId="0" borderId="0" xfId="0" applyFont="1"/>
    <xf numFmtId="0" fontId="14" fillId="0" borderId="6" xfId="0" applyFont="1" applyFill="1" applyBorder="1" applyAlignment="1" applyProtection="1">
      <alignment horizontal="center" vertical="center" wrapText="1"/>
      <protection locked="0"/>
    </xf>
    <xf numFmtId="15" fontId="14" fillId="0" borderId="6" xfId="0" applyNumberFormat="1" applyFont="1" applyFill="1" applyBorder="1" applyAlignment="1" applyProtection="1">
      <alignment horizontal="center" vertical="center" wrapText="1"/>
      <protection locked="0"/>
    </xf>
    <xf numFmtId="14" fontId="14" fillId="2" borderId="6" xfId="0" applyNumberFormat="1"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5" fillId="2" borderId="0" xfId="0" applyFont="1" applyFill="1"/>
    <xf numFmtId="0" fontId="1" fillId="0" borderId="20"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xf numFmtId="0" fontId="5" fillId="2" borderId="5" xfId="0" applyFont="1" applyFill="1" applyBorder="1" applyAlignment="1" applyProtection="1">
      <alignment horizontal="center" vertical="center" wrapText="1"/>
      <protection locked="0"/>
    </xf>
    <xf numFmtId="49" fontId="2" fillId="2" borderId="21" xfId="0" quotePrefix="1" applyNumberFormat="1" applyFont="1" applyFill="1" applyBorder="1" applyAlignment="1" applyProtection="1">
      <alignment horizontal="right" vertical="center" wrapText="1"/>
      <protection locked="0"/>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6" xfId="0" applyFont="1" applyFill="1" applyBorder="1" applyAlignment="1" applyProtection="1">
      <alignment vertical="center" wrapText="1"/>
      <protection locked="0"/>
    </xf>
    <xf numFmtId="15" fontId="5" fillId="2" borderId="6" xfId="0" applyNumberFormat="1" applyFont="1" applyFill="1" applyBorder="1" applyAlignment="1" applyProtection="1">
      <alignment horizontal="center" vertical="center" wrapText="1"/>
      <protection locked="0"/>
    </xf>
    <xf numFmtId="15" fontId="5" fillId="0" borderId="6"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15" fontId="14" fillId="2" borderId="6"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0" borderId="5" xfId="0" applyFont="1" applyFill="1" applyBorder="1" applyAlignment="1" applyProtection="1">
      <alignment horizontal="center" vertical="center" wrapText="1"/>
      <protection locked="0"/>
    </xf>
    <xf numFmtId="0" fontId="14" fillId="0" borderId="5" xfId="0" applyFont="1" applyFill="1" applyBorder="1" applyAlignment="1">
      <alignment horizontal="center" vertical="center" wrapText="1"/>
    </xf>
    <xf numFmtId="15" fontId="14" fillId="0" borderId="6" xfId="0" applyNumberFormat="1" applyFont="1" applyFill="1" applyBorder="1" applyAlignment="1">
      <alignment horizontal="center" vertical="center"/>
    </xf>
    <xf numFmtId="0" fontId="14" fillId="2" borderId="6" xfId="0" applyFont="1" applyFill="1" applyBorder="1" applyAlignment="1" applyProtection="1">
      <alignment horizontal="center" vertical="center" wrapText="1"/>
      <protection locked="0"/>
    </xf>
    <xf numFmtId="0" fontId="14" fillId="2" borderId="5" xfId="0" applyFont="1" applyFill="1" applyBorder="1" applyAlignment="1">
      <alignment horizontal="left" vertical="center" wrapText="1"/>
    </xf>
  </cellXfs>
  <cellStyles count="2">
    <cellStyle name="Normal" xfId="0" builtinId="0"/>
    <cellStyle name="Normal 2" xfId="1" xr:uid="{30663FE8-1DAA-49DC-BDA6-0895AFE803F5}"/>
  </cellStyles>
  <dxfs count="17">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4"/>
  <sheetViews>
    <sheetView tabSelected="1" zoomScale="68" zoomScaleNormal="100" workbookViewId="0">
      <selection sqref="A1:C1"/>
    </sheetView>
  </sheetViews>
  <sheetFormatPr defaultColWidth="8.81640625" defaultRowHeight="14" outlineLevelCol="1" x14ac:dyDescent="0.3"/>
  <cols>
    <col min="1" max="1" width="9" style="20" customWidth="1"/>
    <col min="2" max="2" width="2.36328125" style="20" bestFit="1" customWidth="1"/>
    <col min="3" max="3" width="24" style="20" customWidth="1"/>
    <col min="4" max="4" width="15.36328125" style="20" customWidth="1" outlineLevel="1"/>
    <col min="5" max="5" width="14.1796875" style="20" customWidth="1" outlineLevel="1"/>
    <col min="6" max="7" width="17.1796875" style="20" customWidth="1" outlineLevel="1"/>
    <col min="8" max="8" width="16.6328125" style="20" customWidth="1"/>
    <col min="9" max="9" width="16.1796875" style="20" customWidth="1"/>
    <col min="10" max="10" width="14.1796875" style="20" customWidth="1"/>
    <col min="11" max="11" width="26.08984375" style="20" customWidth="1" outlineLevel="1"/>
    <col min="12" max="12" width="73.1796875" style="20" customWidth="1"/>
    <col min="13" max="13" width="9" style="20" customWidth="1"/>
    <col min="14" max="14" width="63.81640625" style="20" bestFit="1" customWidth="1"/>
    <col min="15" max="16384" width="8.81640625" style="20"/>
  </cols>
  <sheetData>
    <row r="1" spans="1:23" s="18" customFormat="1" ht="14.5" thickBot="1" x14ac:dyDescent="0.35">
      <c r="A1" s="84" t="s">
        <v>92</v>
      </c>
      <c r="B1" s="84"/>
      <c r="C1" s="85"/>
      <c r="K1" s="22"/>
    </row>
    <row r="2" spans="1:23" ht="29" thickTop="1" thickBot="1" x14ac:dyDescent="0.35">
      <c r="A2" s="82" t="s">
        <v>0</v>
      </c>
      <c r="B2" s="83"/>
      <c r="C2" s="23" t="s">
        <v>1</v>
      </c>
      <c r="D2" s="10" t="s">
        <v>2</v>
      </c>
      <c r="E2" s="6" t="s">
        <v>3</v>
      </c>
      <c r="F2" s="7" t="s">
        <v>4</v>
      </c>
      <c r="G2" s="7" t="s">
        <v>5</v>
      </c>
      <c r="H2" s="8" t="s">
        <v>6</v>
      </c>
      <c r="I2" s="9" t="s">
        <v>7</v>
      </c>
      <c r="J2" s="9" t="s">
        <v>8</v>
      </c>
      <c r="K2" s="11" t="s">
        <v>9</v>
      </c>
      <c r="L2" s="17" t="s">
        <v>25</v>
      </c>
    </row>
    <row r="3" spans="1:23" s="81" customFormat="1" ht="373.25" customHeight="1" thickBot="1" x14ac:dyDescent="0.35">
      <c r="A3" s="67" t="s">
        <v>89</v>
      </c>
      <c r="B3" s="68"/>
      <c r="C3" s="69" t="s">
        <v>90</v>
      </c>
      <c r="D3" s="70" t="s">
        <v>48</v>
      </c>
      <c r="E3" s="64">
        <v>44894</v>
      </c>
      <c r="F3" s="101" t="s">
        <v>10</v>
      </c>
      <c r="G3" s="79" t="s">
        <v>59</v>
      </c>
      <c r="H3" s="80" t="s">
        <v>86</v>
      </c>
      <c r="I3" s="97" t="s">
        <v>14</v>
      </c>
      <c r="J3" s="96">
        <v>44897</v>
      </c>
      <c r="K3" s="70" t="s">
        <v>48</v>
      </c>
      <c r="L3" s="102" t="s">
        <v>91</v>
      </c>
    </row>
    <row r="4" spans="1:23" s="81" customFormat="1" ht="373.25" customHeight="1" thickBot="1" x14ac:dyDescent="0.35">
      <c r="A4" s="54" t="s">
        <v>76</v>
      </c>
      <c r="B4" s="55" t="s">
        <v>70</v>
      </c>
      <c r="C4" s="56" t="s">
        <v>77</v>
      </c>
      <c r="D4" s="57" t="s">
        <v>48</v>
      </c>
      <c r="E4" s="58">
        <v>44805</v>
      </c>
      <c r="F4" s="59" t="s">
        <v>10</v>
      </c>
      <c r="G4" s="79" t="s">
        <v>59</v>
      </c>
      <c r="H4" s="86" t="s">
        <v>71</v>
      </c>
      <c r="I4" s="61" t="s">
        <v>59</v>
      </c>
      <c r="J4" s="62">
        <v>44851</v>
      </c>
      <c r="K4" s="57" t="s">
        <v>50</v>
      </c>
      <c r="L4" s="63" t="s">
        <v>78</v>
      </c>
    </row>
    <row r="5" spans="1:23" s="71" customFormat="1" ht="130.25" customHeight="1" thickBot="1" x14ac:dyDescent="0.35">
      <c r="A5" s="54" t="s">
        <v>63</v>
      </c>
      <c r="B5" s="55"/>
      <c r="C5" s="56" t="s">
        <v>68</v>
      </c>
      <c r="D5" s="57" t="s">
        <v>69</v>
      </c>
      <c r="E5" s="58">
        <v>44754</v>
      </c>
      <c r="F5" s="59" t="s">
        <v>10</v>
      </c>
      <c r="G5" s="65">
        <v>44826</v>
      </c>
      <c r="H5" s="60" t="s">
        <v>13</v>
      </c>
      <c r="I5" s="61" t="str">
        <f>LOOKUP(H5,[1]Lookups!$A$3:$A$21,[1]Lookups!$B$3:$B$21)</f>
        <v>Report to Panel</v>
      </c>
      <c r="J5" s="96">
        <v>45001</v>
      </c>
      <c r="K5" s="57" t="s">
        <v>28</v>
      </c>
      <c r="L5" s="63" t="s">
        <v>84</v>
      </c>
    </row>
    <row r="6" spans="1:23" s="71" customFormat="1" ht="130.25" customHeight="1" thickBot="1" x14ac:dyDescent="0.35">
      <c r="A6" s="54" t="s">
        <v>62</v>
      </c>
      <c r="B6" s="55"/>
      <c r="C6" s="56" t="s">
        <v>65</v>
      </c>
      <c r="D6" s="57" t="s">
        <v>67</v>
      </c>
      <c r="E6" s="58">
        <v>44781</v>
      </c>
      <c r="F6" s="59" t="s">
        <v>10</v>
      </c>
      <c r="G6" s="65">
        <v>44798</v>
      </c>
      <c r="H6" s="60" t="s">
        <v>13</v>
      </c>
      <c r="I6" s="61" t="str">
        <f>LOOKUP(H6,[1]Lookups!$A$3:$A$21,[1]Lookups!$B$3:$B$21)</f>
        <v>Report to Panel</v>
      </c>
      <c r="J6" s="96">
        <v>44945</v>
      </c>
      <c r="K6" s="57" t="s">
        <v>28</v>
      </c>
      <c r="L6" s="63" t="s">
        <v>85</v>
      </c>
    </row>
    <row r="7" spans="1:23" s="71" customFormat="1" ht="130.25" customHeight="1" thickBot="1" x14ac:dyDescent="0.35">
      <c r="A7" s="54" t="s">
        <v>56</v>
      </c>
      <c r="B7" s="55" t="s">
        <v>11</v>
      </c>
      <c r="C7" s="56" t="s">
        <v>57</v>
      </c>
      <c r="D7" s="57" t="s">
        <v>42</v>
      </c>
      <c r="E7" s="58">
        <v>44785</v>
      </c>
      <c r="F7" s="59" t="s">
        <v>10</v>
      </c>
      <c r="G7" s="65">
        <v>44804</v>
      </c>
      <c r="H7" s="80" t="s">
        <v>86</v>
      </c>
      <c r="I7" s="97" t="s">
        <v>14</v>
      </c>
      <c r="J7" s="96">
        <v>44903</v>
      </c>
      <c r="K7" s="57" t="s">
        <v>58</v>
      </c>
      <c r="L7" s="63" t="s">
        <v>87</v>
      </c>
    </row>
    <row r="8" spans="1:23" s="72" customFormat="1" ht="70.5" thickBot="1" x14ac:dyDescent="0.4">
      <c r="A8" s="54" t="s">
        <v>46</v>
      </c>
      <c r="B8" s="55"/>
      <c r="C8" s="56" t="s">
        <v>47</v>
      </c>
      <c r="D8" s="57" t="s">
        <v>48</v>
      </c>
      <c r="E8" s="58">
        <v>44754</v>
      </c>
      <c r="F8" s="59" t="s">
        <v>10</v>
      </c>
      <c r="G8" s="59" t="s">
        <v>49</v>
      </c>
      <c r="H8" s="60" t="s">
        <v>13</v>
      </c>
      <c r="I8" s="61" t="str">
        <f>LOOKUP(H8,[1]Lookups!$A$3:$A$21,[1]Lookups!$B$3:$B$21)</f>
        <v>Report to Panel</v>
      </c>
      <c r="J8" s="62">
        <v>44945</v>
      </c>
      <c r="K8" s="57" t="s">
        <v>50</v>
      </c>
      <c r="L8" s="36" t="s">
        <v>79</v>
      </c>
    </row>
    <row r="9" spans="1:23" s="72" customFormat="1" ht="119.5" customHeight="1" thickBot="1" x14ac:dyDescent="0.4">
      <c r="A9" s="54" t="s">
        <v>54</v>
      </c>
      <c r="B9" s="55" t="s">
        <v>11</v>
      </c>
      <c r="C9" s="56" t="s">
        <v>55</v>
      </c>
      <c r="D9" s="57" t="s">
        <v>42</v>
      </c>
      <c r="E9" s="58">
        <v>44735</v>
      </c>
      <c r="F9" s="59" t="s">
        <v>10</v>
      </c>
      <c r="G9" s="59" t="s">
        <v>15</v>
      </c>
      <c r="H9" s="60" t="s">
        <v>13</v>
      </c>
      <c r="I9" s="61" t="str">
        <f>LOOKUP(H9,[1]Lookups!$A$3:$A$21,[1]Lookups!$B$3:$B$21)</f>
        <v>Report to Panel</v>
      </c>
      <c r="J9" s="96">
        <v>44910</v>
      </c>
      <c r="K9" s="57" t="s">
        <v>53</v>
      </c>
      <c r="L9" s="63" t="s">
        <v>88</v>
      </c>
    </row>
    <row r="10" spans="1:23" s="72" customFormat="1" ht="151.75" customHeight="1" x14ac:dyDescent="0.35">
      <c r="A10" s="54" t="s">
        <v>43</v>
      </c>
      <c r="B10" s="55" t="s">
        <v>11</v>
      </c>
      <c r="C10" s="56" t="s">
        <v>44</v>
      </c>
      <c r="D10" s="57" t="s">
        <v>45</v>
      </c>
      <c r="E10" s="58">
        <v>44713</v>
      </c>
      <c r="F10" s="59" t="s">
        <v>10</v>
      </c>
      <c r="G10" s="59" t="s">
        <v>15</v>
      </c>
      <c r="H10" s="47" t="s">
        <v>41</v>
      </c>
      <c r="I10" s="48" t="s">
        <v>32</v>
      </c>
      <c r="J10" s="62" t="s">
        <v>28</v>
      </c>
      <c r="K10" s="57" t="s">
        <v>45</v>
      </c>
      <c r="L10" s="63" t="s">
        <v>73</v>
      </c>
    </row>
    <row r="11" spans="1:23" s="76" customFormat="1" ht="204" customHeight="1" x14ac:dyDescent="0.3">
      <c r="A11" s="38" t="s">
        <v>36</v>
      </c>
      <c r="B11" s="39"/>
      <c r="C11" s="40" t="s">
        <v>37</v>
      </c>
      <c r="D11" s="41" t="s">
        <v>38</v>
      </c>
      <c r="E11" s="35">
        <v>44568</v>
      </c>
      <c r="F11" s="34" t="s">
        <v>10</v>
      </c>
      <c r="G11" s="34" t="s">
        <v>15</v>
      </c>
      <c r="H11" s="98" t="s">
        <v>39</v>
      </c>
      <c r="I11" s="99" t="s">
        <v>40</v>
      </c>
      <c r="J11" s="100" t="s">
        <v>28</v>
      </c>
      <c r="K11" s="41" t="s">
        <v>18</v>
      </c>
      <c r="L11" s="36" t="s">
        <v>74</v>
      </c>
      <c r="M11" s="73"/>
      <c r="N11" s="74"/>
      <c r="O11" s="75"/>
    </row>
    <row r="12" spans="1:23" s="76" customFormat="1" ht="376.75" customHeight="1" x14ac:dyDescent="0.3">
      <c r="A12" s="38" t="s">
        <v>31</v>
      </c>
      <c r="B12" s="39" t="s">
        <v>11</v>
      </c>
      <c r="C12" s="40" t="s">
        <v>27</v>
      </c>
      <c r="D12" s="41" t="s">
        <v>42</v>
      </c>
      <c r="E12" s="35">
        <v>44055</v>
      </c>
      <c r="F12" s="34" t="s">
        <v>16</v>
      </c>
      <c r="G12" s="34" t="s">
        <v>15</v>
      </c>
      <c r="H12" s="47" t="s">
        <v>39</v>
      </c>
      <c r="I12" s="48" t="s">
        <v>40</v>
      </c>
      <c r="J12" s="37" t="s">
        <v>28</v>
      </c>
      <c r="K12" s="41" t="s">
        <v>18</v>
      </c>
      <c r="L12" s="36" t="s">
        <v>60</v>
      </c>
      <c r="M12" s="73"/>
      <c r="N12" s="74"/>
      <c r="O12" s="75"/>
    </row>
    <row r="14" spans="1:23" s="24" customFormat="1" ht="60" customHeight="1" x14ac:dyDescent="0.35">
      <c r="E14" s="25"/>
      <c r="F14" s="4"/>
      <c r="G14" s="26"/>
      <c r="H14" s="26"/>
      <c r="I14" s="26"/>
      <c r="J14" s="26"/>
      <c r="K14" s="27"/>
      <c r="L14" s="28"/>
      <c r="M14" s="29"/>
      <c r="N14" s="5"/>
      <c r="O14" s="29"/>
      <c r="P14" s="30"/>
      <c r="Q14" s="30"/>
      <c r="R14" s="31"/>
      <c r="S14" s="31"/>
      <c r="T14" s="30"/>
      <c r="U14" s="5"/>
      <c r="V14" s="5"/>
      <c r="W14" s="32"/>
    </row>
  </sheetData>
  <mergeCells count="2">
    <mergeCell ref="A2:B2"/>
    <mergeCell ref="A1:C1"/>
  </mergeCells>
  <phoneticPr fontId="6" type="noConversion"/>
  <conditionalFormatting sqref="T14">
    <cfRule type="containsText" dxfId="16" priority="58" operator="containsText" text="Y">
      <formula>NOT(ISERROR(SEARCH("Y",T14)))</formula>
    </cfRule>
    <cfRule type="containsText" dxfId="15" priority="59" operator="containsText" text="N">
      <formula>NOT(ISERROR(SEARCH("N",T14)))</formula>
    </cfRule>
  </conditionalFormatting>
  <conditionalFormatting sqref="F14 E5:E11">
    <cfRule type="cellIs" dxfId="14" priority="56" stopIfTrue="1" operator="equal">
      <formula>"Closed"</formula>
    </cfRule>
    <cfRule type="cellIs" dxfId="13" priority="57" stopIfTrue="1" operator="equal">
      <formula>"Live"</formula>
    </cfRule>
  </conditionalFormatting>
  <conditionalFormatting sqref="E12">
    <cfRule type="cellIs" dxfId="12" priority="44" stopIfTrue="1" operator="equal">
      <formula>"Closed"</formula>
    </cfRule>
    <cfRule type="cellIs" dxfId="11" priority="45" stopIfTrue="1" operator="equal">
      <formula>"Live"</formula>
    </cfRule>
  </conditionalFormatting>
  <conditionalFormatting sqref="E3:E4">
    <cfRule type="cellIs" dxfId="10" priority="1" stopIfTrue="1" operator="equal">
      <formula>"Closed"</formula>
    </cfRule>
    <cfRule type="cellIs" dxfId="9"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1"/>
  <sheetViews>
    <sheetView zoomScale="85" zoomScaleNormal="85" workbookViewId="0">
      <selection activeCell="I4" sqref="I4"/>
    </sheetView>
  </sheetViews>
  <sheetFormatPr defaultColWidth="8.81640625" defaultRowHeight="14" outlineLevelCol="2" x14ac:dyDescent="0.3"/>
  <cols>
    <col min="1" max="1" width="8.81640625" style="20"/>
    <col min="2" max="2" width="5.08984375" style="20" bestFit="1" customWidth="1"/>
    <col min="3" max="3" width="30.36328125" style="20" customWidth="1"/>
    <col min="4" max="4" width="17.08984375" style="20" hidden="1" customWidth="1" outlineLevel="1"/>
    <col min="5" max="5" width="12.81640625" style="20" bestFit="1" customWidth="1" outlineLevel="1"/>
    <col min="6" max="6" width="15.81640625" style="20" customWidth="1" outlineLevel="2"/>
    <col min="7" max="7" width="15" style="20" customWidth="1"/>
    <col min="8" max="8" width="12.54296875" style="20" customWidth="1"/>
    <col min="9" max="9" width="15" style="20" customWidth="1" outlineLevel="1"/>
    <col min="10" max="10" width="11.90625" style="20" customWidth="1"/>
    <col min="11" max="11" width="15.1796875" style="20" customWidth="1"/>
    <col min="12" max="12" width="17" style="20" customWidth="1"/>
    <col min="13" max="13" width="14.54296875" style="20" customWidth="1"/>
    <col min="14" max="14" width="71" style="20" customWidth="1"/>
    <col min="15" max="16384" width="8.81640625" style="20"/>
  </cols>
  <sheetData>
    <row r="1" spans="1:14" ht="14.5" thickBot="1" x14ac:dyDescent="0.35">
      <c r="A1" s="84" t="s">
        <v>66</v>
      </c>
      <c r="B1" s="84"/>
      <c r="C1" s="85"/>
      <c r="D1" s="19"/>
      <c r="E1" s="19"/>
      <c r="F1" s="19"/>
      <c r="G1" s="19"/>
      <c r="H1" s="19"/>
      <c r="I1" s="19"/>
      <c r="J1" s="19"/>
      <c r="K1" s="19"/>
      <c r="L1" s="19"/>
      <c r="M1" s="19"/>
      <c r="N1" s="19"/>
    </row>
    <row r="2" spans="1:14" ht="29" thickTop="1" thickBot="1" x14ac:dyDescent="0.35">
      <c r="A2" s="12" t="s">
        <v>0</v>
      </c>
      <c r="B2" s="13"/>
      <c r="C2" s="13" t="s">
        <v>1</v>
      </c>
      <c r="D2" s="13" t="s">
        <v>2</v>
      </c>
      <c r="E2" s="13" t="s">
        <v>3</v>
      </c>
      <c r="F2" s="13" t="s">
        <v>19</v>
      </c>
      <c r="G2" s="13" t="s">
        <v>20</v>
      </c>
      <c r="H2" s="14" t="s">
        <v>21</v>
      </c>
      <c r="I2" s="13" t="s">
        <v>9</v>
      </c>
      <c r="J2" s="15" t="s">
        <v>22</v>
      </c>
      <c r="K2" s="15" t="s">
        <v>23</v>
      </c>
      <c r="L2" s="15" t="s">
        <v>24</v>
      </c>
      <c r="M2" s="15" t="s">
        <v>21</v>
      </c>
      <c r="N2" s="16" t="s">
        <v>25</v>
      </c>
    </row>
    <row r="3" spans="1:14" ht="197.5" customHeight="1" x14ac:dyDescent="0.3">
      <c r="A3" s="87" t="s">
        <v>64</v>
      </c>
      <c r="B3" s="88" t="s">
        <v>70</v>
      </c>
      <c r="C3" s="89" t="s">
        <v>72</v>
      </c>
      <c r="D3" s="90" t="s">
        <v>45</v>
      </c>
      <c r="E3" s="91">
        <v>44819</v>
      </c>
      <c r="F3" s="92" t="s">
        <v>75</v>
      </c>
      <c r="G3" s="92" t="s">
        <v>59</v>
      </c>
      <c r="H3" s="92">
        <v>44830</v>
      </c>
      <c r="I3" s="93" t="s">
        <v>17</v>
      </c>
      <c r="J3" s="94">
        <v>162</v>
      </c>
      <c r="K3" s="77" t="s">
        <v>80</v>
      </c>
      <c r="L3" s="78" t="s">
        <v>28</v>
      </c>
      <c r="M3" s="78" t="s">
        <v>81</v>
      </c>
      <c r="N3" s="95" t="s">
        <v>82</v>
      </c>
    </row>
    <row r="4" spans="1:14" ht="178.5" customHeight="1" x14ac:dyDescent="0.3">
      <c r="A4" s="44" t="s">
        <v>29</v>
      </c>
      <c r="B4" s="49" t="s">
        <v>33</v>
      </c>
      <c r="C4" s="41" t="s">
        <v>30</v>
      </c>
      <c r="D4" s="34" t="s">
        <v>26</v>
      </c>
      <c r="E4" s="35">
        <v>44091</v>
      </c>
      <c r="F4" s="34" t="s">
        <v>39</v>
      </c>
      <c r="G4" s="35" t="s">
        <v>40</v>
      </c>
      <c r="H4" s="66">
        <v>44980</v>
      </c>
      <c r="I4" s="50" t="s">
        <v>17</v>
      </c>
      <c r="J4" s="42" t="s">
        <v>34</v>
      </c>
      <c r="K4" s="34" t="s">
        <v>39</v>
      </c>
      <c r="L4" s="35" t="s">
        <v>40</v>
      </c>
      <c r="M4" s="66">
        <v>44980</v>
      </c>
      <c r="N4" s="43" t="s">
        <v>61</v>
      </c>
    </row>
    <row r="1048561" spans="11:11" x14ac:dyDescent="0.3">
      <c r="K1048561" s="21"/>
    </row>
  </sheetData>
  <mergeCells count="1">
    <mergeCell ref="A1:C1"/>
  </mergeCells>
  <conditionalFormatting sqref="K1048561">
    <cfRule type="expression" dxfId="8" priority="62">
      <formula>$S1048561="Yes"</formula>
    </cfRule>
  </conditionalFormatting>
  <conditionalFormatting sqref="H3">
    <cfRule type="expression" dxfId="7" priority="25">
      <formula>$S5="Yes"</formula>
    </cfRule>
  </conditionalFormatting>
  <conditionalFormatting sqref="M3">
    <cfRule type="expression" dxfId="6" priority="10">
      <formula>$S5="Yes"</formula>
    </cfRule>
  </conditionalFormatting>
  <conditionalFormatting sqref="E3">
    <cfRule type="cellIs" dxfId="5" priority="2" stopIfTrue="1" operator="equal">
      <formula>"Closed"</formula>
    </cfRule>
    <cfRule type="cellIs" dxfId="4" priority="3" stopIfTrue="1" operator="equal">
      <formula>"Live"</formula>
    </cfRule>
  </conditionalFormatting>
  <conditionalFormatting sqref="F3:G3 G4 L3:L4">
    <cfRule type="expression" dxfId="3" priority="65">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3"/>
  <sheetViews>
    <sheetView zoomScaleNormal="100" workbookViewId="0">
      <selection activeCell="I3" sqref="I3"/>
    </sheetView>
  </sheetViews>
  <sheetFormatPr defaultColWidth="8.81640625" defaultRowHeight="14" outlineLevelCol="2" x14ac:dyDescent="0.3"/>
  <cols>
    <col min="1" max="1" width="8.81640625" style="20"/>
    <col min="2" max="2" width="2.1796875" style="20" bestFit="1" customWidth="1"/>
    <col min="3" max="3" width="33.08984375" style="20" customWidth="1"/>
    <col min="4" max="4" width="18.6328125" style="20" bestFit="1" customWidth="1" outlineLevel="1"/>
    <col min="5" max="5" width="12.90625" style="20" customWidth="1" outlineLevel="1"/>
    <col min="6" max="6" width="11.453125" style="20" customWidth="1" outlineLevel="2"/>
    <col min="7" max="7" width="11.1796875" style="20" bestFit="1" customWidth="1" outlineLevel="2"/>
    <col min="8" max="8" width="16.1796875" style="20" customWidth="1"/>
    <col min="9" max="9" width="14.1796875" style="20" customWidth="1"/>
    <col min="10" max="10" width="15.36328125" style="20" customWidth="1"/>
    <col min="11" max="11" width="86.1796875" style="20" customWidth="1"/>
    <col min="12" max="16384" width="8.81640625" style="20"/>
  </cols>
  <sheetData>
    <row r="1" spans="1:22" s="18" customFormat="1" ht="14.5" thickBot="1" x14ac:dyDescent="0.35">
      <c r="A1" s="84" t="s">
        <v>66</v>
      </c>
      <c r="B1" s="84"/>
      <c r="C1" s="85"/>
    </row>
    <row r="2" spans="1:22" ht="29" thickTop="1" thickBot="1" x14ac:dyDescent="0.35">
      <c r="A2" s="1" t="s">
        <v>0</v>
      </c>
      <c r="B2" s="2"/>
      <c r="C2" s="2" t="s">
        <v>1</v>
      </c>
      <c r="D2" s="2" t="s">
        <v>2</v>
      </c>
      <c r="E2" s="2" t="s">
        <v>3</v>
      </c>
      <c r="F2" s="3" t="s">
        <v>4</v>
      </c>
      <c r="G2" s="3" t="s">
        <v>5</v>
      </c>
      <c r="H2" s="3" t="s">
        <v>6</v>
      </c>
      <c r="I2" s="3" t="s">
        <v>7</v>
      </c>
      <c r="J2" s="3" t="s">
        <v>8</v>
      </c>
      <c r="K2" s="2" t="s">
        <v>25</v>
      </c>
    </row>
    <row r="3" spans="1:22" s="45" customFormat="1" ht="131.5" customHeight="1" thickTop="1" x14ac:dyDescent="0.35">
      <c r="A3" s="53" t="s">
        <v>51</v>
      </c>
      <c r="B3" s="51" t="s">
        <v>12</v>
      </c>
      <c r="C3" s="52" t="s">
        <v>52</v>
      </c>
      <c r="D3" s="52" t="s">
        <v>53</v>
      </c>
      <c r="E3" s="35">
        <v>44743</v>
      </c>
      <c r="F3" s="34" t="s">
        <v>35</v>
      </c>
      <c r="G3" s="34" t="s">
        <v>15</v>
      </c>
      <c r="H3" s="34" t="s">
        <v>13</v>
      </c>
      <c r="I3" s="48" t="str">
        <f>LOOKUP(H3,[1]Lookups!$A$3:$A$21,[1]Lookups!$B$3:$B$21)</f>
        <v>Report to Panel</v>
      </c>
      <c r="J3" s="58">
        <v>45036</v>
      </c>
      <c r="K3" s="57" t="s">
        <v>83</v>
      </c>
      <c r="L3" s="33"/>
      <c r="M3" s="33"/>
      <c r="N3" s="33"/>
      <c r="O3" s="33"/>
      <c r="P3" s="33"/>
      <c r="Q3" s="33"/>
      <c r="R3" s="33"/>
      <c r="S3" s="33"/>
      <c r="T3" s="33"/>
      <c r="U3" s="33"/>
      <c r="V3" s="46"/>
    </row>
  </sheetData>
  <mergeCells count="1">
    <mergeCell ref="A1:C1"/>
  </mergeCells>
  <conditionalFormatting sqref="J3">
    <cfRule type="expression" dxfId="2" priority="33">
      <formula>$U3="Yes"</formula>
    </cfRule>
  </conditionalFormatting>
  <conditionalFormatting sqref="E3">
    <cfRule type="cellIs" dxfId="1" priority="29" stopIfTrue="1" operator="equal">
      <formula>"Closed"</formula>
    </cfRule>
    <cfRule type="cellIs" dxfId="0" priority="30" stopIfTrue="1" operator="equal">
      <formula>"Live"</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Lattimore</cp:lastModifiedBy>
  <dcterms:created xsi:type="dcterms:W3CDTF">2020-07-02T13:07:49Z</dcterms:created>
  <dcterms:modified xsi:type="dcterms:W3CDTF">2022-12-01T13:13:56Z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