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mrasco.co.uk\root\Clients\iGT UNC\Meetings\Cross-Code modification implications\01 New Implications tracker\"/>
    </mc:Choice>
  </mc:AlternateContent>
  <xr:revisionPtr revIDLastSave="0" documentId="13_ncr:1_{CAB387C7-75B8-4472-9743-4AA0C99131F5}" xr6:coauthVersionLast="45" xr6:coauthVersionMax="45" xr10:uidLastSave="{00000000-0000-0000-0000-000000000000}"/>
  <bookViews>
    <workbookView xWindow="-110" yWindow="-110" windowWidth="19420" windowHeight="10420" xr2:uid="{3CEE5C5E-1673-4D46-92D5-5817A9BB4C1B}"/>
  </bookViews>
  <sheets>
    <sheet name="Watch List" sheetId="1" r:id="rId1"/>
    <sheet name="IGT equivilant Mods" sheetId="4" r:id="rId2"/>
    <sheet name="Live Review Groups"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1" l="1"/>
  <c r="I3" i="1" l="1"/>
</calcChain>
</file>

<file path=xl/sharedStrings.xml><?xml version="1.0" encoding="utf-8"?>
<sst xmlns="http://schemas.openxmlformats.org/spreadsheetml/2006/main" count="112" uniqueCount="67">
  <si>
    <t>Mod Ref</t>
  </si>
  <si>
    <t>Modification Title</t>
  </si>
  <si>
    <t>Proposing Organisation</t>
  </si>
  <si>
    <t>Date Raised</t>
  </si>
  <si>
    <t>Category</t>
  </si>
  <si>
    <t>Workgroup</t>
  </si>
  <si>
    <t>Current Status</t>
  </si>
  <si>
    <t>Next Stage</t>
  </si>
  <si>
    <t>Key date*</t>
  </si>
  <si>
    <t>Legal Text Provider</t>
  </si>
  <si>
    <t>0730</t>
  </si>
  <si>
    <t>COVID-19 Capacity Retention Process</t>
  </si>
  <si>
    <t>Gazprom Energy</t>
  </si>
  <si>
    <t>Urgent</t>
  </si>
  <si>
    <t>Modification</t>
  </si>
  <si>
    <t>Transmission</t>
  </si>
  <si>
    <t>S</t>
  </si>
  <si>
    <t>R</t>
  </si>
  <si>
    <t>SGN</t>
  </si>
  <si>
    <t>Request</t>
  </si>
  <si>
    <t>Allocated to Workgroup</t>
  </si>
  <si>
    <t>Report to Panel</t>
  </si>
  <si>
    <t>Centrica</t>
  </si>
  <si>
    <t>n/a</t>
  </si>
  <si>
    <t>0710</t>
  </si>
  <si>
    <t>CDSP provision of Class 1 read
service</t>
  </si>
  <si>
    <t>Wales &amp; West Utilities</t>
  </si>
  <si>
    <t>Distribution</t>
  </si>
  <si>
    <t>Wales &amp; West Utilites</t>
  </si>
  <si>
    <t>0697</t>
  </si>
  <si>
    <t>Alignment of the UNC TPD Section V5 and the Data Permissions Matrix</t>
  </si>
  <si>
    <t>Self-Governance</t>
  </si>
  <si>
    <t>Cadent</t>
  </si>
  <si>
    <t>0693</t>
  </si>
  <si>
    <t>Treatment of kWh error arising from statutory volume-energy conversion</t>
  </si>
  <si>
    <t>Scottish Power</t>
  </si>
  <si>
    <t>UIG</t>
  </si>
  <si>
    <t>0691</t>
  </si>
  <si>
    <t>CDSP to convert Class 2, 3 or 4 meter points to Class 1 when G1.6.15 criteria are met</t>
  </si>
  <si>
    <t>Scotia Gas Networks</t>
  </si>
  <si>
    <t>0676</t>
  </si>
  <si>
    <t xml:space="preserve">Review of Gas Transporter Joint Office Arrangements </t>
  </si>
  <si>
    <t>Gazprom</t>
  </si>
  <si>
    <t>Governance</t>
  </si>
  <si>
    <t>0674</t>
  </si>
  <si>
    <t xml:space="preserve">Performance Assurance Techniques and Controls </t>
  </si>
  <si>
    <t>Current UNC Status</t>
  </si>
  <si>
    <t>Next UNC Stage</t>
  </si>
  <si>
    <t>Key date</t>
  </si>
  <si>
    <t>IGT UNC Mod Ref</t>
  </si>
  <si>
    <t>Current IGT UNC Status</t>
  </si>
  <si>
    <t>Next IGT UNC Stage</t>
  </si>
  <si>
    <t>IGT UNC Workgroup Summary</t>
  </si>
  <si>
    <t>Yet to be allocated</t>
  </si>
  <si>
    <t>This Review group has been defferred for six months. The IGT UNC Panel have submitted a paper to be incorporated into the discussions once these run again and IGT UNC parties are encouraged to attend this Workgroup as party to the UNC Code.</t>
  </si>
  <si>
    <t>IGTs should assess whether their attendance is needed at this Review group to monitor and feed into any changes, specifically around the IGTAD.</t>
  </si>
  <si>
    <t>Correct as of 02/07/2020</t>
  </si>
  <si>
    <t>TBC</t>
  </si>
  <si>
    <t xml:space="preserve">A workgroup has taken place on this Modification however, no IGTs were present and therefore limited discussions took place on the implications. There has been an acknowledgment that there may be an impact on the IGT UNC however, this would not effect IGT charging. There is a dependancy on legal text. Steve Mulinganie (Gazprom) would raise an IGT UNC change if this is needed following the August 2020 Workgroup. </t>
  </si>
  <si>
    <t xml:space="preserve">Following discussions with the JO and the legal text providers for UNC691S the drafting has now been amended and no longer adds implications to the IGT UNC. This modification is currently out for consultation. </t>
  </si>
  <si>
    <t>The Workgroup Report for this Modification is to be completed at the August Workgroup and sent to the August Panel for sending to Consultation. This will track along with the UNC equivilant.</t>
  </si>
  <si>
    <t>This modificaiton has been readded to the Workgroup agenda for visability as the Workgroup Report is due to be completed at the September Workgroup.</t>
  </si>
  <si>
    <t>Following discussions with the JO post the July WG meeting for UNC0170 we have indicated that there needs to be more clarity on how the novation of the Large Transporters’ contract to provide the DM Reading Service across to the CDSP will impact the provision of services to IGT Shippers and therefore the IGT UNC and UNC. Clarity is also needed on where the requirement to provide Daily Meter Readings within the IGT UNC stems from as currently this is via the IGTAD and not the UNC as IGT’s do not require DM readings for their own purposes. 
Following further review of the solution and discussions with the proposer of UNC0710S there will be an impact on the IGT UNC. UNC710S seeks to make changes to the IGTAD arrangements and will remove the requirement for the Large Transporter to provide the DM read service. ESP has agreed to sponsor a change in the IGT UNC, and the CA encourages them to raise this promptly. The UNC are currently drafting their Workgroup report and therefore the need to expedite the IGT UNC change is needed to ensure the continuity of the DM reading service across both Codes. 
The Implementation suggestions for UNC710S is for this to come into effect before the next Winter (October 2020), if this is not achievable it is detailed that Summer 2021 should be the next most suitable date. There will be central systems changes required to facilitate this change. 
The following text is proposed for inclusion in the UNC710 Workgroup report:
There would be a relatively minor impact on the IGT UNC. Currently, an IGT does not have a requirement to provide DM reads in the same way a transporter under the UNC does. For sites that meet the Class 1, (DM read), requirement, reads are supplied by the upstream transporter, through arrangements set out in IGTAD. With the removal of the UNC obligation for transporters to obtain DM reads, and the anticipated corresponding unwinding of the IGTAD arrangement, a modification to the IGT UNC would be required to rationalise the drafting of IGT UNC Part E, (Meter Reading), to ensure that any IGT Class 1 sites are captured as part of the service novation to the CDSP.</t>
  </si>
  <si>
    <t>SSE</t>
  </si>
  <si>
    <r>
      <t xml:space="preserve">Transfer of Sites with Low Read Submission Performance from Class 2 and 3 into Class 4 </t>
    </r>
    <r>
      <rPr>
        <sz val="11"/>
        <color rgb="FFFF0000"/>
        <rFont val="Arial"/>
        <family val="2"/>
      </rPr>
      <t>(adopted)</t>
    </r>
  </si>
  <si>
    <t xml:space="preserve">A variation request has been raised for this modification and the legal drafting will have implications on the IGT UNC and therefore there will be need to be an IGT UNC modification. The CA is in talks with the proposer of UNC664 with raising an IGT UNC modification. </t>
  </si>
  <si>
    <t>Correct as of 06/08/2020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</si>
</sst>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b/>
      <sz val="11"/>
      <name val="Arial"/>
      <family val="2"/>
    </font>
    <font>
      <b/>
      <sz val="11"/>
      <color indexed="8"/>
      <name val="Arial"/>
      <family val="2"/>
    </font>
    <font>
      <sz val="11"/>
      <color indexed="8"/>
      <name val="Arial"/>
      <family val="2"/>
    </font>
    <font>
      <b/>
      <sz val="11"/>
      <color theme="1"/>
      <name val="Arial"/>
      <family val="2"/>
    </font>
    <font>
      <sz val="11"/>
      <color rgb="FFFF0000"/>
      <name val="Arial"/>
      <family val="2"/>
    </font>
    <font>
      <sz val="12"/>
      <color indexed="8"/>
      <name val="Arial"/>
      <family val="2"/>
      <charset val="204"/>
    </font>
    <font>
      <sz val="12"/>
      <name val="Arial"/>
      <family val="2"/>
    </font>
    <font>
      <sz val="12"/>
      <color theme="1"/>
      <name val="Arial"/>
      <family val="2"/>
      <charset val="204"/>
    </font>
    <font>
      <sz val="12"/>
      <name val="Arial"/>
      <family val="2"/>
      <charset val="204"/>
    </font>
    <font>
      <b/>
      <sz val="12"/>
      <name val="Arial"/>
      <family val="2"/>
      <charset val="204"/>
    </font>
    <font>
      <sz val="12"/>
      <color indexed="8"/>
      <name val="Calibri"/>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ck">
        <color auto="1"/>
      </bottom>
      <diagonal/>
    </border>
    <border>
      <left style="thin">
        <color auto="1"/>
      </left>
      <right style="thick">
        <color indexed="64"/>
      </right>
      <top style="medium">
        <color auto="1"/>
      </top>
      <bottom style="thick">
        <color auto="1"/>
      </bottom>
      <diagonal/>
    </border>
    <border>
      <left style="thin">
        <color auto="1"/>
      </left>
      <right style="thick">
        <color indexed="64"/>
      </right>
      <top style="thin">
        <color auto="1"/>
      </top>
      <bottom style="thin">
        <color auto="1"/>
      </bottom>
      <diagonal/>
    </border>
    <border>
      <left/>
      <right style="thick">
        <color indexed="64"/>
      </right>
      <top/>
      <bottom/>
      <diagonal/>
    </border>
    <border>
      <left style="thin">
        <color auto="1"/>
      </left>
      <right style="thick">
        <color indexed="64"/>
      </right>
      <top style="thick">
        <color auto="1"/>
      </top>
      <bottom/>
      <diagonal/>
    </border>
    <border>
      <left style="thin">
        <color auto="1"/>
      </left>
      <right style="thin">
        <color indexed="64"/>
      </right>
      <top style="thick">
        <color auto="1"/>
      </top>
      <bottom style="thin">
        <color auto="1"/>
      </bottom>
      <diagonal/>
    </border>
    <border>
      <left style="thin">
        <color auto="1"/>
      </left>
      <right style="thin">
        <color auto="1"/>
      </right>
      <top style="medium">
        <color auto="1"/>
      </top>
      <bottom/>
      <diagonal/>
    </border>
  </borders>
  <cellStyleXfs count="1">
    <xf numFmtId="0" fontId="0" fillId="0" borderId="0"/>
  </cellStyleXfs>
  <cellXfs count="52">
    <xf numFmtId="0" fontId="0" fillId="0" borderId="0" xfId="0"/>
    <xf numFmtId="0" fontId="1" fillId="0" borderId="0" xfId="0" applyFont="1"/>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15"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5" xfId="0" applyFont="1" applyBorder="1" applyAlignment="1" applyProtection="1">
      <alignment horizontal="left" vertical="center" wrapText="1"/>
      <protection locked="0"/>
    </xf>
    <xf numFmtId="15" fontId="1" fillId="0" borderId="5" xfId="0" applyNumberFormat="1" applyFont="1" applyBorder="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xf>
    <xf numFmtId="49" fontId="4" fillId="0" borderId="3" xfId="0" quotePrefix="1" applyNumberFormat="1" applyFont="1" applyBorder="1" applyAlignment="1" applyProtection="1">
      <alignment horizontal="right" vertical="center" wrapText="1"/>
      <protection locked="0"/>
    </xf>
    <xf numFmtId="0" fontId="4" fillId="0" borderId="6" xfId="0" applyFont="1" applyBorder="1" applyAlignment="1" applyProtection="1">
      <alignment horizontal="left" vertical="center"/>
      <protection locked="0"/>
    </xf>
    <xf numFmtId="49" fontId="4" fillId="0" borderId="7" xfId="0" quotePrefix="1" applyNumberFormat="1" applyFont="1" applyBorder="1" applyAlignment="1" applyProtection="1">
      <alignment horizontal="right" vertical="center" wrapText="1"/>
      <protection locked="0"/>
    </xf>
    <xf numFmtId="0" fontId="2" fillId="0" borderId="10"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1" fillId="0" borderId="12" xfId="0" applyFont="1" applyBorder="1"/>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3" xfId="0" applyFont="1" applyBorder="1" applyAlignment="1" applyProtection="1">
      <alignment horizontal="left" vertical="center"/>
      <protection locked="0"/>
    </xf>
    <xf numFmtId="0" fontId="1" fillId="0" borderId="8"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14" xfId="0" applyFont="1" applyBorder="1" applyAlignment="1">
      <alignment wrapText="1"/>
    </xf>
    <xf numFmtId="0" fontId="5" fillId="0" borderId="0" xfId="0" applyFont="1"/>
    <xf numFmtId="15" fontId="1" fillId="0" borderId="6" xfId="0" applyNumberFormat="1" applyFont="1" applyFill="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locked="0"/>
    </xf>
    <xf numFmtId="0" fontId="1" fillId="0" borderId="6" xfId="0" applyFont="1" applyBorder="1" applyAlignment="1">
      <alignment wrapText="1"/>
    </xf>
    <xf numFmtId="0" fontId="1" fillId="0" borderId="0" xfId="0" applyFont="1" applyBorder="1" applyAlignment="1">
      <alignment vertical="top" wrapText="1"/>
    </xf>
    <xf numFmtId="49" fontId="7" fillId="0" borderId="0" xfId="0" applyNumberFormat="1" applyFont="1" applyBorder="1" applyAlignment="1" applyProtection="1">
      <alignment horizontal="right"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15" fontId="0" fillId="0" borderId="0" xfId="0" applyNumberFormat="1" applyBorder="1" applyAlignment="1" applyProtection="1">
      <alignment horizontal="center" vertical="center" wrapText="1"/>
      <protection locked="0"/>
    </xf>
    <xf numFmtId="0" fontId="10" fillId="0" borderId="0" xfId="0" applyFont="1" applyBorder="1" applyAlignment="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Border="1" applyProtection="1">
      <protection locked="0"/>
    </xf>
    <xf numFmtId="0" fontId="11"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14" fontId="7" fillId="0" borderId="0" xfId="0" applyNumberFormat="1" applyFont="1" applyBorder="1" applyAlignment="1" applyProtection="1">
      <alignment horizontal="center" vertical="center" wrapText="1"/>
      <protection locked="0"/>
    </xf>
    <xf numFmtId="0" fontId="12" fillId="0" borderId="0" xfId="0" applyFont="1" applyBorder="1" applyProtection="1">
      <protection locked="0"/>
    </xf>
    <xf numFmtId="0" fontId="1" fillId="0" borderId="6" xfId="0" applyFont="1" applyBorder="1" applyAlignment="1">
      <alignment vertical="top"/>
    </xf>
    <xf numFmtId="0" fontId="1" fillId="0" borderId="6" xfId="0" applyFont="1" applyBorder="1"/>
  </cellXfs>
  <cellStyles count="1">
    <cellStyle name="Normal" xfId="0" builtinId="0"/>
  </cellStyles>
  <dxfs count="24">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hel.clarke\Downloads\Modification%20Register%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sheetData sheetId="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XFD8"/>
  <sheetViews>
    <sheetView tabSelected="1" zoomScale="70" zoomScaleNormal="70" workbookViewId="0"/>
  </sheetViews>
  <sheetFormatPr defaultRowHeight="14" outlineLevelCol="1" x14ac:dyDescent="0.3"/>
  <cols>
    <col min="1" max="1" width="5.7265625" style="1" bestFit="1" customWidth="1"/>
    <col min="2" max="2" width="2.08984375" style="1" bestFit="1" customWidth="1"/>
    <col min="3" max="3" width="24" style="1" customWidth="1"/>
    <col min="4" max="4" width="15.36328125" style="1" hidden="1" customWidth="1" outlineLevel="1"/>
    <col min="5" max="5" width="14.26953125" style="1" hidden="1" customWidth="1" outlineLevel="1"/>
    <col min="6" max="7" width="17.26953125" style="1" hidden="1" customWidth="1" outlineLevel="1"/>
    <col min="8" max="8" width="16.6328125" style="1" customWidth="1" collapsed="1"/>
    <col min="9" max="9" width="16.1796875" style="1" customWidth="1"/>
    <col min="10" max="10" width="14.1796875" style="1" customWidth="1"/>
    <col min="11" max="11" width="26.08984375" style="1" hidden="1" customWidth="1" outlineLevel="1"/>
    <col min="12" max="12" width="152.26953125" style="1" customWidth="1" collapsed="1"/>
    <col min="13" max="13" width="8.7265625" style="1"/>
    <col min="14" max="14" width="63.7265625" style="1" bestFit="1" customWidth="1"/>
    <col min="15" max="16384" width="8.7265625" style="1"/>
  </cols>
  <sheetData>
    <row r="1" spans="1:16384" ht="14.5" thickBot="1" x14ac:dyDescent="0.35">
      <c r="A1" s="30" t="s">
        <v>66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c r="XFD1" s="30"/>
    </row>
    <row r="2" spans="1:16384" ht="28.5" thickBot="1" x14ac:dyDescent="0.35">
      <c r="A2" s="12" t="s">
        <v>0</v>
      </c>
      <c r="B2" s="13"/>
      <c r="C2" s="14" t="s">
        <v>1</v>
      </c>
      <c r="D2" s="13" t="s">
        <v>2</v>
      </c>
      <c r="E2" s="13" t="s">
        <v>3</v>
      </c>
      <c r="F2" s="15" t="s">
        <v>4</v>
      </c>
      <c r="G2" s="15" t="s">
        <v>5</v>
      </c>
      <c r="H2" s="15" t="s">
        <v>6</v>
      </c>
      <c r="I2" s="15" t="s">
        <v>7</v>
      </c>
      <c r="J2" s="15" t="s">
        <v>8</v>
      </c>
      <c r="K2" s="13" t="s">
        <v>9</v>
      </c>
      <c r="L2" s="13" t="s">
        <v>52</v>
      </c>
    </row>
    <row r="3" spans="1:16384" ht="42.5" thickTop="1" x14ac:dyDescent="0.3">
      <c r="A3" s="16" t="s">
        <v>10</v>
      </c>
      <c r="B3" s="2"/>
      <c r="C3" s="3" t="s">
        <v>11</v>
      </c>
      <c r="D3" s="4" t="s">
        <v>12</v>
      </c>
      <c r="E3" s="5">
        <v>44012</v>
      </c>
      <c r="F3" s="6" t="s">
        <v>13</v>
      </c>
      <c r="G3" s="34" t="s">
        <v>15</v>
      </c>
      <c r="H3" s="8" t="s">
        <v>20</v>
      </c>
      <c r="I3" s="33" t="str">
        <f>LOOKUP(H3,[1]Lookups!$A$3:$A$20,[1]Lookups!$B$3:$B$20)</f>
        <v>Report to Panel</v>
      </c>
      <c r="J3" s="31" t="s">
        <v>57</v>
      </c>
      <c r="K3" s="4" t="s">
        <v>53</v>
      </c>
      <c r="L3" s="27" t="s">
        <v>58</v>
      </c>
    </row>
    <row r="4" spans="1:16384" ht="266" x14ac:dyDescent="0.3">
      <c r="A4" s="16" t="s">
        <v>24</v>
      </c>
      <c r="B4" s="2"/>
      <c r="C4" s="3" t="s">
        <v>25</v>
      </c>
      <c r="D4" s="4" t="s">
        <v>26</v>
      </c>
      <c r="E4" s="5">
        <v>43777</v>
      </c>
      <c r="F4" s="6" t="s">
        <v>14</v>
      </c>
      <c r="G4" s="6" t="s">
        <v>27</v>
      </c>
      <c r="H4" s="8" t="s">
        <v>20</v>
      </c>
      <c r="I4" s="7" t="s">
        <v>21</v>
      </c>
      <c r="J4" s="5">
        <v>44091</v>
      </c>
      <c r="K4" s="4" t="s">
        <v>28</v>
      </c>
      <c r="L4" s="35" t="s">
        <v>62</v>
      </c>
      <c r="N4" s="36"/>
    </row>
    <row r="5" spans="1:16384" ht="56" x14ac:dyDescent="0.3">
      <c r="A5" s="16" t="s">
        <v>37</v>
      </c>
      <c r="B5" s="2" t="s">
        <v>16</v>
      </c>
      <c r="C5" s="3" t="s">
        <v>38</v>
      </c>
      <c r="D5" s="3" t="s">
        <v>22</v>
      </c>
      <c r="E5" s="10">
        <v>43564</v>
      </c>
      <c r="F5" s="6" t="s">
        <v>31</v>
      </c>
      <c r="G5" s="8" t="s">
        <v>36</v>
      </c>
      <c r="H5" s="8" t="s">
        <v>20</v>
      </c>
      <c r="I5" s="7" t="s">
        <v>21</v>
      </c>
      <c r="J5" s="5">
        <v>44028</v>
      </c>
      <c r="K5" s="17" t="s">
        <v>39</v>
      </c>
      <c r="L5" s="27" t="s">
        <v>59</v>
      </c>
    </row>
    <row r="6" spans="1:16384" ht="70" x14ac:dyDescent="0.3">
      <c r="A6" s="50">
        <v>664</v>
      </c>
      <c r="B6" s="51"/>
      <c r="C6" s="4" t="s">
        <v>64</v>
      </c>
      <c r="D6" s="4" t="s">
        <v>63</v>
      </c>
      <c r="E6" s="5">
        <v>43644</v>
      </c>
      <c r="F6" s="6" t="s">
        <v>14</v>
      </c>
      <c r="G6" s="6" t="s">
        <v>36</v>
      </c>
      <c r="H6" s="6" t="s">
        <v>20</v>
      </c>
      <c r="I6" s="26" t="str">
        <f>LOOKUP(H6,[2]Lookups!$A$3:$A$20,[2]Lookups!$B$3:$B$20)</f>
        <v>Report to Panel</v>
      </c>
      <c r="J6" s="5">
        <v>44063</v>
      </c>
      <c r="K6" s="4" t="s">
        <v>32</v>
      </c>
      <c r="L6" s="28" t="s">
        <v>65</v>
      </c>
    </row>
    <row r="8" spans="1:16384" s="45" customFormat="1" ht="60" customHeight="1" x14ac:dyDescent="0.35">
      <c r="A8" s="37"/>
      <c r="B8" s="38"/>
      <c r="C8" s="39"/>
      <c r="D8" s="40"/>
      <c r="E8" s="41"/>
      <c r="F8" s="42"/>
      <c r="G8" s="43"/>
      <c r="H8" s="43"/>
      <c r="I8" s="43"/>
      <c r="J8" s="43"/>
      <c r="K8" s="44"/>
      <c r="M8" s="40"/>
      <c r="N8" s="46"/>
      <c r="O8" s="40"/>
      <c r="P8" s="47"/>
      <c r="Q8" s="47"/>
      <c r="R8" s="48"/>
      <c r="S8" s="48"/>
      <c r="T8" s="47"/>
      <c r="U8" s="46"/>
      <c r="V8" s="46"/>
      <c r="W8" s="49"/>
    </row>
  </sheetData>
  <conditionalFormatting sqref="J4">
    <cfRule type="expression" dxfId="23" priority="37">
      <formula>$U4="Yes"</formula>
    </cfRule>
  </conditionalFormatting>
  <conditionalFormatting sqref="E4">
    <cfRule type="cellIs" dxfId="22" priority="24" stopIfTrue="1" operator="equal">
      <formula>"Closed"</formula>
    </cfRule>
    <cfRule type="cellIs" dxfId="21" priority="25" stopIfTrue="1" operator="equal">
      <formula>"Live"</formula>
    </cfRule>
  </conditionalFormatting>
  <conditionalFormatting sqref="J5">
    <cfRule type="expression" dxfId="20" priority="84">
      <formula>#REF!="Yes"</formula>
    </cfRule>
  </conditionalFormatting>
  <conditionalFormatting sqref="E3">
    <cfRule type="cellIs" dxfId="19" priority="12" stopIfTrue="1" operator="equal">
      <formula>"Closed"</formula>
    </cfRule>
    <cfRule type="cellIs" dxfId="18" priority="13" stopIfTrue="1" operator="equal">
      <formula>"Live"</formula>
    </cfRule>
  </conditionalFormatting>
  <conditionalFormatting sqref="J3">
    <cfRule type="expression" dxfId="17" priority="11">
      <formula>$V3="Yes"</formula>
    </cfRule>
  </conditionalFormatting>
  <conditionalFormatting sqref="T8">
    <cfRule type="containsText" dxfId="16" priority="4" operator="containsText" text="Y">
      <formula>NOT(ISERROR(SEARCH("Y",T8)))</formula>
    </cfRule>
    <cfRule type="containsText" dxfId="15" priority="5" operator="containsText" text="N">
      <formula>NOT(ISERROR(SEARCH("N",T8)))</formula>
    </cfRule>
  </conditionalFormatting>
  <conditionalFormatting sqref="F8">
    <cfRule type="cellIs" dxfId="14" priority="2" stopIfTrue="1" operator="equal">
      <formula>"Closed"</formula>
    </cfRule>
    <cfRule type="cellIs" dxfId="13" priority="3" stopIfTrue="1" operator="equal">
      <formula>"Live"</formula>
    </cfRule>
  </conditionalFormatting>
  <conditionalFormatting sqref="J6">
    <cfRule type="expression" dxfId="12" priority="1">
      <formula>$V8="Yes"</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N9"/>
  <sheetViews>
    <sheetView zoomScale="70" zoomScaleNormal="70" workbookViewId="0">
      <selection activeCell="N5" sqref="N5"/>
    </sheetView>
  </sheetViews>
  <sheetFormatPr defaultRowHeight="14" outlineLevelCol="2" x14ac:dyDescent="0.3"/>
  <cols>
    <col min="1" max="1" width="8.7265625" style="1"/>
    <col min="2" max="2" width="3.36328125" style="1" customWidth="1"/>
    <col min="3" max="3" width="22.36328125" style="1" customWidth="1"/>
    <col min="4" max="4" width="17.08984375" style="1" hidden="1" customWidth="1" outlineLevel="1"/>
    <col min="5" max="5" width="13.36328125" style="1" hidden="1" customWidth="1" outlineLevel="1"/>
    <col min="6" max="6" width="19.54296875" style="1" hidden="1" customWidth="1" outlineLevel="2"/>
    <col min="7" max="7" width="16.08984375" style="1" bestFit="1" customWidth="1" collapsed="1"/>
    <col min="8" max="8" width="12.54296875" style="1" customWidth="1"/>
    <col min="9" max="9" width="15" style="1" hidden="1" customWidth="1" outlineLevel="1"/>
    <col min="10" max="10" width="11.90625" style="1" customWidth="1" collapsed="1"/>
    <col min="11" max="11" width="15.1796875" style="1" customWidth="1"/>
    <col min="12" max="12" width="13" style="1" customWidth="1"/>
    <col min="13" max="13" width="14.54296875" style="1" customWidth="1"/>
    <col min="14" max="14" width="78.81640625" style="1" customWidth="1"/>
    <col min="15" max="16384" width="8.7265625" style="1"/>
  </cols>
  <sheetData>
    <row r="1" spans="1:14" ht="14.5" thickBot="1" x14ac:dyDescent="0.35">
      <c r="A1" s="30" t="s">
        <v>56</v>
      </c>
    </row>
    <row r="2" spans="1:14" ht="28.5" thickBot="1" x14ac:dyDescent="0.35">
      <c r="A2" s="12" t="s">
        <v>0</v>
      </c>
      <c r="B2" s="13"/>
      <c r="C2" s="14" t="s">
        <v>1</v>
      </c>
      <c r="D2" s="13" t="s">
        <v>2</v>
      </c>
      <c r="E2" s="13" t="s">
        <v>3</v>
      </c>
      <c r="F2" s="15" t="s">
        <v>46</v>
      </c>
      <c r="G2" s="15" t="s">
        <v>47</v>
      </c>
      <c r="H2" s="15" t="s">
        <v>48</v>
      </c>
      <c r="I2" s="19" t="s">
        <v>9</v>
      </c>
      <c r="J2" s="22" t="s">
        <v>49</v>
      </c>
      <c r="K2" s="23" t="s">
        <v>50</v>
      </c>
      <c r="L2" s="23" t="s">
        <v>51</v>
      </c>
      <c r="M2" s="23" t="s">
        <v>48</v>
      </c>
      <c r="N2" s="32" t="s">
        <v>52</v>
      </c>
    </row>
    <row r="3" spans="1:14" ht="56" customHeight="1" thickTop="1" x14ac:dyDescent="0.3">
      <c r="A3" s="16" t="s">
        <v>29</v>
      </c>
      <c r="B3" s="2" t="s">
        <v>16</v>
      </c>
      <c r="C3" s="3" t="s">
        <v>30</v>
      </c>
      <c r="D3" s="9" t="s">
        <v>12</v>
      </c>
      <c r="E3" s="5">
        <v>43654</v>
      </c>
      <c r="F3" s="8" t="s">
        <v>20</v>
      </c>
      <c r="G3" s="7" t="s">
        <v>21</v>
      </c>
      <c r="H3" s="5">
        <v>44063</v>
      </c>
      <c r="I3" s="24" t="s">
        <v>32</v>
      </c>
      <c r="J3" s="25">
        <v>135</v>
      </c>
      <c r="K3" s="26" t="s">
        <v>20</v>
      </c>
      <c r="L3" s="5" t="s">
        <v>21</v>
      </c>
      <c r="M3" s="5">
        <v>44071</v>
      </c>
      <c r="N3" s="28" t="s">
        <v>60</v>
      </c>
    </row>
    <row r="4" spans="1:14" ht="42" x14ac:dyDescent="0.3">
      <c r="A4" s="18" t="s">
        <v>44</v>
      </c>
      <c r="B4" s="11"/>
      <c r="C4" s="4" t="s">
        <v>45</v>
      </c>
      <c r="D4" s="4" t="s">
        <v>35</v>
      </c>
      <c r="E4" s="5">
        <v>43411</v>
      </c>
      <c r="F4" s="8" t="s">
        <v>20</v>
      </c>
      <c r="G4" s="7" t="s">
        <v>21</v>
      </c>
      <c r="H4" s="5">
        <v>44063</v>
      </c>
      <c r="I4" s="20" t="s">
        <v>32</v>
      </c>
      <c r="J4" s="25">
        <v>138</v>
      </c>
      <c r="K4" s="26" t="s">
        <v>20</v>
      </c>
      <c r="L4" s="5" t="s">
        <v>21</v>
      </c>
      <c r="M4" s="31">
        <v>44071</v>
      </c>
      <c r="N4" s="28" t="s">
        <v>61</v>
      </c>
    </row>
    <row r="5" spans="1:14" x14ac:dyDescent="0.3">
      <c r="I5" s="21"/>
    </row>
    <row r="6" spans="1:14" x14ac:dyDescent="0.3">
      <c r="I6" s="21"/>
    </row>
    <row r="7" spans="1:14" x14ac:dyDescent="0.3">
      <c r="I7" s="21"/>
    </row>
    <row r="8" spans="1:14" x14ac:dyDescent="0.3">
      <c r="I8" s="21"/>
    </row>
    <row r="9" spans="1:14" x14ac:dyDescent="0.3">
      <c r="I9" s="21"/>
    </row>
  </sheetData>
  <conditionalFormatting sqref="H4">
    <cfRule type="expression" dxfId="11" priority="10">
      <formula>$S4="Yes"</formula>
    </cfRule>
  </conditionalFormatting>
  <conditionalFormatting sqref="M4">
    <cfRule type="expression" dxfId="10" priority="9">
      <formula>$S4="Yes"</formula>
    </cfRule>
  </conditionalFormatting>
  <conditionalFormatting sqref="L4">
    <cfRule type="expression" dxfId="9" priority="8">
      <formula>$S4="Yes"</formula>
    </cfRule>
  </conditionalFormatting>
  <conditionalFormatting sqref="H3">
    <cfRule type="expression" dxfId="8" priority="5">
      <formula>$V3="Yes"</formula>
    </cfRule>
  </conditionalFormatting>
  <conditionalFormatting sqref="E3">
    <cfRule type="cellIs" dxfId="7" priority="3" stopIfTrue="1" operator="equal">
      <formula>"Closed"</formula>
    </cfRule>
    <cfRule type="cellIs" dxfId="6" priority="4" stopIfTrue="1" operator="equal">
      <formula>"Live"</formula>
    </cfRule>
  </conditionalFormatting>
  <conditionalFormatting sqref="L3">
    <cfRule type="expression" dxfId="5" priority="2">
      <formula>$S3="Yes"</formula>
    </cfRule>
  </conditionalFormatting>
  <conditionalFormatting sqref="M3">
    <cfRule type="expression" dxfId="4" priority="1">
      <formula>$S3="Yes"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L4"/>
  <sheetViews>
    <sheetView zoomScale="70" zoomScaleNormal="70" workbookViewId="0">
      <selection activeCell="I1" sqref="I1"/>
    </sheetView>
  </sheetViews>
  <sheetFormatPr defaultRowHeight="14" outlineLevelCol="2" x14ac:dyDescent="0.3"/>
  <cols>
    <col min="1" max="1" width="8.7265625" style="1"/>
    <col min="2" max="2" width="4.453125" style="1" customWidth="1"/>
    <col min="3" max="3" width="33.08984375" style="1" customWidth="1"/>
    <col min="4" max="4" width="14.7265625" style="1" hidden="1" customWidth="1" outlineLevel="1"/>
    <col min="5" max="5" width="12.90625" style="1" hidden="1" customWidth="1" outlineLevel="1"/>
    <col min="6" max="6" width="11.453125" style="1" hidden="1" customWidth="1" outlineLevel="2"/>
    <col min="7" max="7" width="15" style="1" hidden="1" customWidth="1" outlineLevel="2"/>
    <col min="8" max="8" width="16.26953125" style="1" customWidth="1" collapsed="1"/>
    <col min="9" max="9" width="14.1796875" style="1" customWidth="1"/>
    <col min="10" max="10" width="15.36328125" style="1" customWidth="1"/>
    <col min="11" max="11" width="15" style="1" hidden="1" customWidth="1" outlineLevel="1"/>
    <col min="12" max="12" width="86.26953125" style="1" customWidth="1" collapsed="1"/>
    <col min="13" max="16384" width="8.7265625" style="1"/>
  </cols>
  <sheetData>
    <row r="1" spans="1:12" ht="14.5" thickBot="1" x14ac:dyDescent="0.35">
      <c r="A1" s="30" t="s">
        <v>56</v>
      </c>
    </row>
    <row r="2" spans="1:12" ht="28.5" thickBot="1" x14ac:dyDescent="0.35">
      <c r="A2" s="12" t="s">
        <v>0</v>
      </c>
      <c r="B2" s="13"/>
      <c r="C2" s="14" t="s">
        <v>1</v>
      </c>
      <c r="D2" s="13" t="s">
        <v>2</v>
      </c>
      <c r="E2" s="13" t="s">
        <v>3</v>
      </c>
      <c r="F2" s="15" t="s">
        <v>4</v>
      </c>
      <c r="G2" s="15" t="s">
        <v>5</v>
      </c>
      <c r="H2" s="15" t="s">
        <v>6</v>
      </c>
      <c r="I2" s="15" t="s">
        <v>7</v>
      </c>
      <c r="J2" s="15" t="s">
        <v>8</v>
      </c>
      <c r="K2" s="13" t="s">
        <v>9</v>
      </c>
      <c r="L2" s="13" t="s">
        <v>52</v>
      </c>
    </row>
    <row r="3" spans="1:12" ht="28.5" thickTop="1" x14ac:dyDescent="0.3">
      <c r="A3" s="16" t="s">
        <v>33</v>
      </c>
      <c r="B3" s="2" t="s">
        <v>17</v>
      </c>
      <c r="C3" s="3" t="s">
        <v>34</v>
      </c>
      <c r="D3" s="9" t="s">
        <v>35</v>
      </c>
      <c r="E3" s="5">
        <v>43608</v>
      </c>
      <c r="F3" s="6" t="s">
        <v>19</v>
      </c>
      <c r="G3" s="8" t="s">
        <v>36</v>
      </c>
      <c r="H3" s="8" t="s">
        <v>20</v>
      </c>
      <c r="I3" s="7" t="s">
        <v>21</v>
      </c>
      <c r="J3" s="5">
        <v>44119</v>
      </c>
      <c r="K3" s="4" t="s">
        <v>23</v>
      </c>
      <c r="L3" s="29" t="s">
        <v>55</v>
      </c>
    </row>
    <row r="4" spans="1:12" ht="57.5" customHeight="1" x14ac:dyDescent="0.3">
      <c r="A4" s="18" t="s">
        <v>40</v>
      </c>
      <c r="B4" s="11" t="s">
        <v>17</v>
      </c>
      <c r="C4" s="4" t="s">
        <v>41</v>
      </c>
      <c r="D4" s="4" t="s">
        <v>42</v>
      </c>
      <c r="E4" s="5">
        <v>43458</v>
      </c>
      <c r="F4" s="6" t="s">
        <v>19</v>
      </c>
      <c r="G4" s="6" t="s">
        <v>43</v>
      </c>
      <c r="H4" s="8" t="s">
        <v>20</v>
      </c>
      <c r="I4" s="7" t="s">
        <v>21</v>
      </c>
      <c r="J4" s="5">
        <v>44273</v>
      </c>
      <c r="K4" s="4" t="s">
        <v>18</v>
      </c>
      <c r="L4" s="28" t="s">
        <v>54</v>
      </c>
    </row>
  </sheetData>
  <conditionalFormatting sqref="J3">
    <cfRule type="expression" dxfId="3" priority="9">
      <formula>$U3="Yes"</formula>
    </cfRule>
  </conditionalFormatting>
  <conditionalFormatting sqref="E3">
    <cfRule type="cellIs" dxfId="2" priority="7" stopIfTrue="1" operator="equal">
      <formula>"Closed"</formula>
    </cfRule>
    <cfRule type="cellIs" dxfId="1" priority="8" stopIfTrue="1" operator="equal">
      <formula>"Live"</formula>
    </cfRule>
  </conditionalFormatting>
  <conditionalFormatting sqref="J4">
    <cfRule type="expression" dxfId="0" priority="4">
      <formula>$U4="Yes"</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8BCC5CA22CAE4982823D691ED99DCF" ma:contentTypeVersion="13" ma:contentTypeDescription="Create a new document." ma:contentTypeScope="" ma:versionID="f786228f09cad17e46de7c0121a3904a">
  <xsd:schema xmlns:xsd="http://www.w3.org/2001/XMLSchema" xmlns:xs="http://www.w3.org/2001/XMLSchema" xmlns:p="http://schemas.microsoft.com/office/2006/metadata/properties" xmlns:ns3="8d0b4ce6-cb66-4280-80b4-bc0607cd2a88" xmlns:ns4="e933fa61-a414-4d72-a8ae-06efe3766702" targetNamespace="http://schemas.microsoft.com/office/2006/metadata/properties" ma:root="true" ma:fieldsID="e3f55a3a51ce3d1c7f834f99682a3a21" ns3:_="" ns4:_="">
    <xsd:import namespace="8d0b4ce6-cb66-4280-80b4-bc0607cd2a88"/>
    <xsd:import namespace="e933fa61-a414-4d72-a8ae-06efe37667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0b4ce6-cb66-4280-80b4-bc0607cd2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3fa61-a414-4d72-a8ae-06efe376670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226C09-6539-49EF-91DC-CBEE7A148A3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97260EE-9492-4DFA-A3FB-71CEF1C67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0b4ce6-cb66-4280-80b4-bc0607cd2a88"/>
    <ds:schemaRef ds:uri="e933fa61-a414-4d72-a8ae-06efe37667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334920-B262-410C-999D-417F84282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equivilant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Rachel Clarke</cp:lastModifiedBy>
  <dcterms:created xsi:type="dcterms:W3CDTF">2020-07-02T13:07:49Z</dcterms:created>
  <dcterms:modified xsi:type="dcterms:W3CDTF">2020-08-06T12:37:22Z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0x010100B78BCC5CA22CAE4982823D691ED99DCF</vt:lpwstr>
  </property>
</Properties>
</file>